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3920" windowHeight="8010"/>
  </bookViews>
  <sheets>
    <sheet name="Arkusz1" sheetId="1" r:id="rId1"/>
    <sheet name="Arkusz2" sheetId="2" r:id="rId2"/>
    <sheet name="Arkusz3" sheetId="3" r:id="rId3"/>
  </sheets>
  <definedNames>
    <definedName name="OLE_LINK1" localSheetId="0">Arkusz1!$A$148</definedName>
  </definedNames>
  <calcPr calcId="125725"/>
</workbook>
</file>

<file path=xl/calcChain.xml><?xml version="1.0" encoding="utf-8"?>
<calcChain xmlns="http://schemas.openxmlformats.org/spreadsheetml/2006/main">
  <c r="F42" i="1"/>
  <c r="F65"/>
  <c r="F88"/>
  <c r="F147"/>
  <c r="F158"/>
  <c r="F103"/>
  <c r="F108"/>
  <c r="F34"/>
  <c r="F210"/>
  <c r="F241"/>
  <c r="F236"/>
  <c r="F253" l="1"/>
  <c r="F248"/>
  <c r="F214"/>
  <c r="F185"/>
  <c r="F186" s="1"/>
  <c r="F128"/>
  <c r="F123"/>
  <c r="F77"/>
  <c r="F56"/>
  <c r="F66" s="1"/>
  <c r="F19"/>
  <c r="F13"/>
  <c r="F129" l="1"/>
  <c r="F89"/>
  <c r="F254"/>
  <c r="F242"/>
  <c r="F215"/>
  <c r="F43"/>
  <c r="F109"/>
  <c r="F159"/>
  <c r="F20"/>
</calcChain>
</file>

<file path=xl/sharedStrings.xml><?xml version="1.0" encoding="utf-8"?>
<sst xmlns="http://schemas.openxmlformats.org/spreadsheetml/2006/main" count="525" uniqueCount="394">
  <si>
    <t>DROGI GMINNE</t>
  </si>
  <si>
    <t>Lp.</t>
  </si>
  <si>
    <t>Nazwa drogi</t>
  </si>
  <si>
    <t>Nazwa ulicy</t>
  </si>
  <si>
    <t>Długość drogi do utrzymania zimowego</t>
  </si>
  <si>
    <t>(w km)</t>
  </si>
  <si>
    <t>1.</t>
  </si>
  <si>
    <t>Wólka Kłucka - Dudków</t>
  </si>
  <si>
    <t>-</t>
  </si>
  <si>
    <t>2.</t>
  </si>
  <si>
    <t>Śliwiny – Dudków</t>
  </si>
  <si>
    <t>3.</t>
  </si>
  <si>
    <t>Kuźniaki – Dudków</t>
  </si>
  <si>
    <t>4.</t>
  </si>
  <si>
    <t>Kuźniaki do Meta</t>
  </si>
  <si>
    <t>5.</t>
  </si>
  <si>
    <t>Kuźniaki (kapliczka) – Góra Perzowa</t>
  </si>
  <si>
    <t>6.</t>
  </si>
  <si>
    <t>Śliwiny – Gajówka</t>
  </si>
  <si>
    <t>KUŹNIAKI</t>
  </si>
  <si>
    <t>DROGI WEWNĘTRZNE</t>
  </si>
  <si>
    <t>7.</t>
  </si>
  <si>
    <t>Pociejów</t>
  </si>
  <si>
    <t>8.</t>
  </si>
  <si>
    <t>Pociejów do lasu</t>
  </si>
  <si>
    <t>9.</t>
  </si>
  <si>
    <t>Kuźniaki – Wólka Kłucka</t>
  </si>
  <si>
    <t>RUDA STRAWCZYŃSKA</t>
  </si>
  <si>
    <t>10.</t>
  </si>
  <si>
    <t>Ruda Strawczyńska - Śliwiny</t>
  </si>
  <si>
    <t>11.</t>
  </si>
  <si>
    <t>Ruda Strawczyńska przez wieś</t>
  </si>
  <si>
    <t>Ruda Strawczyńska – Do łąk</t>
  </si>
  <si>
    <t>13.</t>
  </si>
  <si>
    <t>Ruda Strawczyńska Dworskie</t>
  </si>
  <si>
    <t>14.</t>
  </si>
  <si>
    <t>Ruda Strawczyńska – za „Stokrotką”</t>
  </si>
  <si>
    <t>15.</t>
  </si>
  <si>
    <t>Ruda Strawczyńska -</t>
  </si>
  <si>
    <t>Poręby Janowskie</t>
  </si>
  <si>
    <t>Czubacz</t>
  </si>
  <si>
    <t>Ruda Strawczyńska - Strawczyn</t>
  </si>
  <si>
    <t>Ruda Strawczyńska - Hydrofornia</t>
  </si>
  <si>
    <t>Ruda Strawczyńska - szkoła</t>
  </si>
  <si>
    <t>20.</t>
  </si>
  <si>
    <t>Ruda Strawczyńska do lasu</t>
  </si>
  <si>
    <t>SUMA</t>
  </si>
  <si>
    <t>Kuźniaki - Gajówka</t>
  </si>
  <si>
    <t>22.</t>
  </si>
  <si>
    <t>Hucisko – Jaźwiny – Wiązowa</t>
  </si>
  <si>
    <t>23.</t>
  </si>
  <si>
    <t>Hucisko - Zaskale - Nowa Wieś</t>
  </si>
  <si>
    <t>24.</t>
  </si>
  <si>
    <t>Niedźwiedź - Zaskale</t>
  </si>
  <si>
    <t>25.</t>
  </si>
  <si>
    <t>Niedźwiedź – Nowa Wieś</t>
  </si>
  <si>
    <t>26.</t>
  </si>
  <si>
    <t>Hucisko - Kruszyna</t>
  </si>
  <si>
    <t>27.</t>
  </si>
  <si>
    <t>Niedźwiedź - za szkołą</t>
  </si>
  <si>
    <t>28.</t>
  </si>
  <si>
    <t>Strawczyn - Niedźwiedź</t>
  </si>
  <si>
    <t>136.</t>
  </si>
  <si>
    <t>Niedźwiedź – Zaskale – Nowa Wieś</t>
  </si>
  <si>
    <t>STRAWCZYN</t>
  </si>
  <si>
    <t>29.</t>
  </si>
  <si>
    <t>Strawczyn Wilczków - Ruda Strawczyńska Śliwiny</t>
  </si>
  <si>
    <t>ul. Gościniec</t>
  </si>
  <si>
    <t>30.</t>
  </si>
  <si>
    <t>Strawczyn k/Piekarni</t>
  </si>
  <si>
    <t>31.</t>
  </si>
  <si>
    <t>Strawczyn – Drabów</t>
  </si>
  <si>
    <t>ul. Młynarska</t>
  </si>
  <si>
    <t>32.</t>
  </si>
  <si>
    <t>Strawczyn – Kamieniec</t>
  </si>
  <si>
    <t>ul. Spokojna</t>
  </si>
  <si>
    <t>33.</t>
  </si>
  <si>
    <t>Strawczyn - Góra - Podłosinie</t>
  </si>
  <si>
    <t>ul. Górna</t>
  </si>
  <si>
    <t>34.</t>
  </si>
  <si>
    <t>Strawczyn - Podłosinie</t>
  </si>
  <si>
    <t>ul. Podosina</t>
  </si>
  <si>
    <t>35.</t>
  </si>
  <si>
    <t>Strawczyn - działki</t>
  </si>
  <si>
    <t>ul. Sportowa</t>
  </si>
  <si>
    <t>36.</t>
  </si>
  <si>
    <t>Strawczyn - oczyszczalnia</t>
  </si>
  <si>
    <t>ul. Leśna</t>
  </si>
  <si>
    <t>37.</t>
  </si>
  <si>
    <t>Strawczyn - Stara</t>
  </si>
  <si>
    <t>ul. Stara</t>
  </si>
  <si>
    <t>38.</t>
  </si>
  <si>
    <t>Strawczyn – do Jasa</t>
  </si>
  <si>
    <t>39.</t>
  </si>
  <si>
    <t>Strawczyn - szkolna</t>
  </si>
  <si>
    <t>ul. Szkolna</t>
  </si>
  <si>
    <t>KORCZYN</t>
  </si>
  <si>
    <t>40.</t>
  </si>
  <si>
    <t>Korczyn - Sochów</t>
  </si>
  <si>
    <t>41.</t>
  </si>
  <si>
    <t>Korczyn Korconek (Zalesie)</t>
  </si>
  <si>
    <t>42.</t>
  </si>
  <si>
    <t>Korczyn Kopaniny - za szkołą</t>
  </si>
  <si>
    <t>43.</t>
  </si>
  <si>
    <t>Korczyn Graby</t>
  </si>
  <si>
    <t>44.</t>
  </si>
  <si>
    <t>Korczyn - do lasów (do Rasa)</t>
  </si>
  <si>
    <t>45.</t>
  </si>
  <si>
    <t>Korczyn Zagórze</t>
  </si>
  <si>
    <t>46.</t>
  </si>
  <si>
    <t>Korczyn Rożniska</t>
  </si>
  <si>
    <t>47.</t>
  </si>
  <si>
    <t>Korczyn – Małogoskie Łąki</t>
  </si>
  <si>
    <t>48.</t>
  </si>
  <si>
    <t>Korczyn – Zagórze</t>
  </si>
  <si>
    <t>49.</t>
  </si>
  <si>
    <t>Korczyn – Kopaniny</t>
  </si>
  <si>
    <t>50.</t>
  </si>
  <si>
    <t>Korczyn – Sochów 2</t>
  </si>
  <si>
    <t>STRAWCZYNEK</t>
  </si>
  <si>
    <t>51.</t>
  </si>
  <si>
    <t>ul.Graniczna</t>
  </si>
  <si>
    <t>52.</t>
  </si>
  <si>
    <t>Strawczynek Zaosina</t>
  </si>
  <si>
    <t>ul. Słoneczna</t>
  </si>
  <si>
    <t>53.</t>
  </si>
  <si>
    <t>Strawczynek Stara Wieś – Promnik POM</t>
  </si>
  <si>
    <t>ul. Barytowa</t>
  </si>
  <si>
    <t>54.</t>
  </si>
  <si>
    <t>Strawczynek – Nowa Wieś – do pól</t>
  </si>
  <si>
    <t>ul.Peryferyjna</t>
  </si>
  <si>
    <t>55.</t>
  </si>
  <si>
    <t>Strawczynek Trupień -  Oblęgór</t>
  </si>
  <si>
    <t>ul. Turystyczna</t>
  </si>
  <si>
    <t>56.</t>
  </si>
  <si>
    <t>Strawczynek Plac</t>
  </si>
  <si>
    <t>ul.Cicha</t>
  </si>
  <si>
    <t>57.</t>
  </si>
  <si>
    <t>Strawczynek Plac - Huta Oblęgorska Dolna</t>
  </si>
  <si>
    <t>ul. Miła</t>
  </si>
  <si>
    <t>58.</t>
  </si>
  <si>
    <t>Strawczynek – droga poprzeczna</t>
  </si>
  <si>
    <t>ul. Zacisze</t>
  </si>
  <si>
    <t>59.</t>
  </si>
  <si>
    <t>Strawczynek – Polichta</t>
  </si>
  <si>
    <t>ul.Wrzosowa</t>
  </si>
  <si>
    <t>60.</t>
  </si>
  <si>
    <t>Strawczynek – plac do ul. Zacisze</t>
  </si>
  <si>
    <t>138.</t>
  </si>
  <si>
    <t>Strawczynek – koło mostu</t>
  </si>
  <si>
    <t>OBLĘGÓR</t>
  </si>
  <si>
    <t>61.</t>
  </si>
  <si>
    <t>Oblęgór - Osiczyna</t>
  </si>
  <si>
    <t>ul. Spacerowa</t>
  </si>
  <si>
    <t>62.</t>
  </si>
  <si>
    <t>Oblęgór – Huta Oblęgorska Dolna</t>
  </si>
  <si>
    <t>ul. Wiosenna</t>
  </si>
  <si>
    <t>63.</t>
  </si>
  <si>
    <t>Huta Oblęgorska Dolna - Niedźwiedź Podlaski</t>
  </si>
  <si>
    <t>64.</t>
  </si>
  <si>
    <t>Huta Górna – Huta Dolna</t>
  </si>
  <si>
    <t>ul. Sieniawska</t>
  </si>
  <si>
    <t>65.</t>
  </si>
  <si>
    <t>Studzianki – Huta Oblęgorska Górna</t>
  </si>
  <si>
    <t>ul. Górna Huta</t>
  </si>
  <si>
    <t>66.</t>
  </si>
  <si>
    <t>Studzianki – Sieniów</t>
  </si>
  <si>
    <t>ul. Studzianki</t>
  </si>
  <si>
    <t>67.</t>
  </si>
  <si>
    <t>Oblęgór - Zbrza</t>
  </si>
  <si>
    <t>ul. Zbrza</t>
  </si>
  <si>
    <t>68.</t>
  </si>
  <si>
    <t>Oblęgór Podgace</t>
  </si>
  <si>
    <t>ul. Kalinowa</t>
  </si>
  <si>
    <t>69.</t>
  </si>
  <si>
    <t>Oblęgorek – kurniki do łąk</t>
  </si>
  <si>
    <t>ul. Wsólna</t>
  </si>
  <si>
    <t>70.</t>
  </si>
  <si>
    <t>Oblęgór - Góra Barania</t>
  </si>
  <si>
    <t>ul. Zagórna</t>
  </si>
  <si>
    <t>71.</t>
  </si>
  <si>
    <t>Oblęgór Leśna</t>
  </si>
  <si>
    <t>72.</t>
  </si>
  <si>
    <t>Oblęgór Boczna</t>
  </si>
  <si>
    <t>ul. Boczna</t>
  </si>
  <si>
    <t>73.</t>
  </si>
  <si>
    <t>Oblęgór Krótka</t>
  </si>
  <si>
    <t>ul. Krótka</t>
  </si>
  <si>
    <t>74.</t>
  </si>
  <si>
    <t>Oblęgór Skałka</t>
  </si>
  <si>
    <t>ul. Skałka</t>
  </si>
  <si>
    <t>75.</t>
  </si>
  <si>
    <t>Oblęgór Źródłowa</t>
  </si>
  <si>
    <t>ul. Źródłowa</t>
  </si>
  <si>
    <t>76.</t>
  </si>
  <si>
    <t>Oblęgór Osiczyna - Rolna</t>
  </si>
  <si>
    <t>ul. Rolna</t>
  </si>
  <si>
    <t>77.</t>
  </si>
  <si>
    <t>Oblęgór Osiczyna –Polna</t>
  </si>
  <si>
    <t>ul. Polna</t>
  </si>
  <si>
    <t>78.</t>
  </si>
  <si>
    <t>Oblęgór - Łąkowa</t>
  </si>
  <si>
    <t>ul. Łąkowa</t>
  </si>
  <si>
    <t>79.</t>
  </si>
  <si>
    <t>Oblęgór – Osiczyna - Stawowa</t>
  </si>
  <si>
    <t>ul. Stawowa</t>
  </si>
  <si>
    <t>80.</t>
  </si>
  <si>
    <t>Oblęgór Studzianki przepompownia</t>
  </si>
  <si>
    <t>OBLĘGOREK</t>
  </si>
  <si>
    <t>81.</t>
  </si>
  <si>
    <t>Oblęgorek Modrzewie</t>
  </si>
  <si>
    <t>ul. Do Modzrzewi</t>
  </si>
  <si>
    <t>82.</t>
  </si>
  <si>
    <t>Oblęgorek – spółdzielnia</t>
  </si>
  <si>
    <t>ul. Kornatki</t>
  </si>
  <si>
    <t>Oblęgorek - Kurniki</t>
  </si>
  <si>
    <t xml:space="preserve">ul. Dużą, </t>
  </si>
  <si>
    <t>ul. Mała</t>
  </si>
  <si>
    <t>84.</t>
  </si>
  <si>
    <t>Oblęgorek koło boiska</t>
  </si>
  <si>
    <t>ul. Spółdzielcza</t>
  </si>
  <si>
    <t>85.</t>
  </si>
  <si>
    <t>Oblęgorek od Alei Lipowej do boiska sportowego</t>
  </si>
  <si>
    <t>ul. Piłkarzy</t>
  </si>
  <si>
    <t>86.</t>
  </si>
  <si>
    <t>Aleja Lipowa</t>
  </si>
  <si>
    <t>ul. Aleja Lipowa</t>
  </si>
  <si>
    <t>87.</t>
  </si>
  <si>
    <t>Al. Lipowa – Oblęgorek Stara Wieś</t>
  </si>
  <si>
    <t>ul. Stara Wieś</t>
  </si>
  <si>
    <t>88.</t>
  </si>
  <si>
    <t>Oblęgorek Stara Wieś - Stawki</t>
  </si>
  <si>
    <t>ul. Parkowa, ul. Stawki</t>
  </si>
  <si>
    <t>89.</t>
  </si>
  <si>
    <t>Oblęgorek do leśniczówki</t>
  </si>
  <si>
    <t>ul. Parkowa</t>
  </si>
  <si>
    <t>90.</t>
  </si>
  <si>
    <t>Oblęgorek - Podpępice</t>
  </si>
  <si>
    <t>ul. Stroma, ul. Górska</t>
  </si>
  <si>
    <t>91.</t>
  </si>
  <si>
    <t>Oblęgorek - Kamionka - Pętaki</t>
  </si>
  <si>
    <t>ul. Łany, ul. Górska</t>
  </si>
  <si>
    <t>Oblęgorek Góry - Barania Góra</t>
  </si>
  <si>
    <t>ul. Krajobrazowa</t>
  </si>
  <si>
    <t>93.</t>
  </si>
  <si>
    <t>Oblęgorek Góry</t>
  </si>
  <si>
    <t>ul. Widok</t>
  </si>
  <si>
    <t>94.</t>
  </si>
  <si>
    <t>Ostre Górki</t>
  </si>
  <si>
    <t>ul. Ostre Górki</t>
  </si>
  <si>
    <t>95.</t>
  </si>
  <si>
    <t>Oblęgorek koło Rancho</t>
  </si>
  <si>
    <t>ul. Zielona</t>
  </si>
  <si>
    <t>96.</t>
  </si>
  <si>
    <t>Oblęgorek – Leśne Łąki</t>
  </si>
  <si>
    <t>ul. Leśne Łąki</t>
  </si>
  <si>
    <t>97.</t>
  </si>
  <si>
    <t>Do Leściny</t>
  </si>
  <si>
    <t>98.</t>
  </si>
  <si>
    <t>Oblęgorek pod lasem</t>
  </si>
  <si>
    <t>ul. Strażaków (pod lasem)</t>
  </si>
  <si>
    <t>99.</t>
  </si>
  <si>
    <t>Pod Podlesiem</t>
  </si>
  <si>
    <t>ul. Leszczynowa</t>
  </si>
  <si>
    <t>100.</t>
  </si>
  <si>
    <t>Oblęgorek - Podlesie</t>
  </si>
  <si>
    <t>ul. Strażaków</t>
  </si>
  <si>
    <t>CHEŁMCE</t>
  </si>
  <si>
    <t>101.</t>
  </si>
  <si>
    <t xml:space="preserve">Bugaj - Poprzeczna </t>
  </si>
  <si>
    <t>ul. Poprzeczna</t>
  </si>
  <si>
    <t>102.</t>
  </si>
  <si>
    <t>Chełmce – Poręby</t>
  </si>
  <si>
    <t>ul. Poręby</t>
  </si>
  <si>
    <t>103.</t>
  </si>
  <si>
    <t>Chełmce Stara Wieś –</t>
  </si>
  <si>
    <t>do kościoła</t>
  </si>
  <si>
    <t>ul. Kościelna</t>
  </si>
  <si>
    <t>104.</t>
  </si>
  <si>
    <t>Chełmce koło straży</t>
  </si>
  <si>
    <t>ul. Strażacka</t>
  </si>
  <si>
    <t>105.</t>
  </si>
  <si>
    <t>Stara Wieś - Chełmce Piła – kościół</t>
  </si>
  <si>
    <t>106.</t>
  </si>
  <si>
    <t>Chełmce Nad Rzeką - cmentarz - do kościoła</t>
  </si>
  <si>
    <t>107.</t>
  </si>
  <si>
    <t>Chełmce Piła - kościół</t>
  </si>
  <si>
    <t>108.</t>
  </si>
  <si>
    <t>Chełmce plac</t>
  </si>
  <si>
    <t>109.</t>
  </si>
  <si>
    <t>Chełmce - Prewenda - Pastwiska</t>
  </si>
  <si>
    <t>110.</t>
  </si>
  <si>
    <t>Droga przez Prewendę</t>
  </si>
  <si>
    <t>ul. Dębowa</t>
  </si>
  <si>
    <t>111.</t>
  </si>
  <si>
    <t>Chełmce - Prewenda - Brynica</t>
  </si>
  <si>
    <t>ul. Jodłowa</t>
  </si>
  <si>
    <t>112.</t>
  </si>
  <si>
    <t>Chełmce Zamokradle</t>
  </si>
  <si>
    <t>ul. Zamokradle</t>
  </si>
  <si>
    <t>113.</t>
  </si>
  <si>
    <t>Chełmce Seklówka</t>
  </si>
  <si>
    <t>ul. Brzozowa</t>
  </si>
  <si>
    <t>114.</t>
  </si>
  <si>
    <t>Chełmce dworskie</t>
  </si>
  <si>
    <t>ul. Dworska</t>
  </si>
  <si>
    <t>115.</t>
  </si>
  <si>
    <t>Polichta pod Strawczynkiem</t>
  </si>
  <si>
    <t>ul. Jarzębinowa</t>
  </si>
  <si>
    <t>116.</t>
  </si>
  <si>
    <t>Polichta – przez wieś</t>
  </si>
  <si>
    <t>ul. Klonowa</t>
  </si>
  <si>
    <t>137.</t>
  </si>
  <si>
    <t>Chełmce do parkingu przy kościele</t>
  </si>
  <si>
    <t>DROGI WĘWNĘTRZNE</t>
  </si>
  <si>
    <t>117.</t>
  </si>
  <si>
    <t>Chełmce Polichta do Brynicy</t>
  </si>
  <si>
    <t>PROMNIK/STRAWCZYNEK</t>
  </si>
  <si>
    <t>118.</t>
  </si>
  <si>
    <t>Promnik – Gozdy</t>
  </si>
  <si>
    <t>119.</t>
  </si>
  <si>
    <t>Promnik – do wysypiska</t>
  </si>
  <si>
    <t>ul. Św. Tekli</t>
  </si>
  <si>
    <t>120.</t>
  </si>
  <si>
    <t>Promnik (baza) – Na Górce</t>
  </si>
  <si>
    <t>ul. Osiedlowa</t>
  </si>
  <si>
    <t>121.</t>
  </si>
  <si>
    <t>ul. Szkolna, ul. Barytowa</t>
  </si>
  <si>
    <t>122.</t>
  </si>
  <si>
    <t>123.</t>
  </si>
  <si>
    <t>Promnik (plac) – Promnik – Strawczyn</t>
  </si>
  <si>
    <t>ul. Starowiejska</t>
  </si>
  <si>
    <t>124.</t>
  </si>
  <si>
    <t>Promnik Południowa</t>
  </si>
  <si>
    <t>ul. Południowa</t>
  </si>
  <si>
    <t>125.</t>
  </si>
  <si>
    <t>Promnik Działkowa</t>
  </si>
  <si>
    <t>ul. Działkowa</t>
  </si>
  <si>
    <t>126.</t>
  </si>
  <si>
    <t>Promnik Strażacka</t>
  </si>
  <si>
    <t>127.</t>
  </si>
  <si>
    <t>Promnik – Pastwiska</t>
  </si>
  <si>
    <t>ul. Piaskowa</t>
  </si>
  <si>
    <t>128.</t>
  </si>
  <si>
    <t>Promnik – Pastwiska - Małogoskie</t>
  </si>
  <si>
    <t>129.</t>
  </si>
  <si>
    <t>Pastwiska</t>
  </si>
  <si>
    <t>130.</t>
  </si>
  <si>
    <t>Promnik Madejówka</t>
  </si>
  <si>
    <t>ul. Madejówka</t>
  </si>
  <si>
    <t>131.</t>
  </si>
  <si>
    <t>Promnik Leśna</t>
  </si>
  <si>
    <t>132.</t>
  </si>
  <si>
    <t>Promnik – Szkolna -  Kolonijka</t>
  </si>
  <si>
    <t>MAŁOGOSKIE/AKWIZGRAN</t>
  </si>
  <si>
    <t>133.</t>
  </si>
  <si>
    <t>Małogoskie przez wieś</t>
  </si>
  <si>
    <t>134.</t>
  </si>
  <si>
    <t>Akwizgran-Małogoskie</t>
  </si>
  <si>
    <t>135.</t>
  </si>
  <si>
    <t>Akwizgran</t>
  </si>
  <si>
    <t>RAZEM KUŹNIAKI</t>
  </si>
  <si>
    <t>RAZEM RUDA STRAWCZYŃSKA</t>
  </si>
  <si>
    <t>RAZEM HUCISKO - NIEDŹWIEDŹ</t>
  </si>
  <si>
    <t>RAZEM STRAWCZYN</t>
  </si>
  <si>
    <t>RAZEM KORCZYN</t>
  </si>
  <si>
    <t>RAZEM STRAWCZYNEK</t>
  </si>
  <si>
    <t>RAZEM OBLĘGÓR</t>
  </si>
  <si>
    <t>RAZEM OBLĘGOREK</t>
  </si>
  <si>
    <t>RAZEM CHEŁMCE</t>
  </si>
  <si>
    <t>RAZEM PROMNIK/STRAWCZYNEK</t>
  </si>
  <si>
    <t>RAZEM MAŁOGOSKIE/AKWIZGRAN</t>
  </si>
  <si>
    <t>Strawczyn - Podosinie</t>
  </si>
  <si>
    <t>139.</t>
  </si>
  <si>
    <t>Promnik pomiędzy ul. Strażacką a ul. Św. Tekli</t>
  </si>
  <si>
    <t>140.</t>
  </si>
  <si>
    <t>Promnik od ul. Wolnej (dz.772)</t>
  </si>
  <si>
    <t>141.</t>
  </si>
  <si>
    <t>ul. Akacjowa</t>
  </si>
  <si>
    <t>Zamokradle do pól</t>
  </si>
  <si>
    <t>Ruda Strawczyńska Dworskie (drugi odcinek)</t>
  </si>
  <si>
    <t>HUCISKO/NIEDŹWIEDŹ</t>
  </si>
  <si>
    <t>143.</t>
  </si>
  <si>
    <t>Hucisko (dz.667)</t>
  </si>
  <si>
    <t>144.</t>
  </si>
  <si>
    <t>Oblęgór ul. Sieniawska (pomiędzy ul. Studzianki a ul. Gorna Huta)</t>
  </si>
  <si>
    <t>145.</t>
  </si>
  <si>
    <t>146.</t>
  </si>
  <si>
    <t>Strawczyn ul. Miodowa</t>
  </si>
  <si>
    <t>ul. Miodowa</t>
  </si>
  <si>
    <t>147.</t>
  </si>
  <si>
    <t>Niedźwiedź do zalewu</t>
  </si>
  <si>
    <t>Zimowe utrzymanie dróg na terenie gminy Strawczyn w sezonach 2019/2020, 2020/2021, 2021/2022               ZAŁĄCZNIK DO MAPY POGLĄDOWEJ</t>
  </si>
  <si>
    <t>Strawczyn - UG do ul. Sportowej</t>
  </si>
</sst>
</file>

<file path=xl/styles.xml><?xml version="1.0" encoding="utf-8"?>
<styleSheet xmlns="http://schemas.openxmlformats.org/spreadsheetml/2006/main">
  <fonts count="7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sz val="9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3" tint="0.59999389629810485"/>
        <bgColor indexed="64"/>
      </patternFill>
    </fill>
  </fills>
  <borders count="32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175">
    <xf numFmtId="0" fontId="0" fillId="0" borderId="0" xfId="0"/>
    <xf numFmtId="0" fontId="3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4" xfId="0" applyFont="1" applyBorder="1" applyAlignment="1">
      <alignment horizontal="justify" vertical="top" wrapText="1"/>
    </xf>
    <xf numFmtId="0" fontId="4" fillId="0" borderId="6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1" fillId="0" borderId="0" xfId="0" applyFont="1" applyAlignment="1">
      <alignment wrapText="1"/>
    </xf>
    <xf numFmtId="0" fontId="4" fillId="0" borderId="0" xfId="0" applyFont="1" applyBorder="1" applyAlignment="1">
      <alignment vertical="top" wrapText="1"/>
    </xf>
    <xf numFmtId="2" fontId="3" fillId="0" borderId="4" xfId="0" applyNumberFormat="1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2" fontId="5" fillId="0" borderId="4" xfId="0" applyNumberFormat="1" applyFont="1" applyBorder="1" applyAlignment="1">
      <alignment vertical="top" wrapText="1"/>
    </xf>
    <xf numFmtId="2" fontId="3" fillId="3" borderId="14" xfId="0" applyNumberFormat="1" applyFont="1" applyFill="1" applyBorder="1" applyAlignment="1">
      <alignment horizontal="center" vertical="top" wrapText="1"/>
    </xf>
    <xf numFmtId="2" fontId="4" fillId="0" borderId="4" xfId="0" applyNumberFormat="1" applyFont="1" applyBorder="1" applyAlignment="1">
      <alignment vertical="top" wrapText="1"/>
    </xf>
    <xf numFmtId="2" fontId="3" fillId="0" borderId="6" xfId="0" applyNumberFormat="1" applyFont="1" applyBorder="1" applyAlignment="1">
      <alignment horizontal="justify" vertical="top" wrapText="1"/>
    </xf>
    <xf numFmtId="2" fontId="3" fillId="0" borderId="4" xfId="0" applyNumberFormat="1" applyFont="1" applyBorder="1" applyAlignment="1">
      <alignment horizontal="justify" vertical="top" wrapText="1"/>
    </xf>
    <xf numFmtId="2" fontId="4" fillId="0" borderId="4" xfId="0" applyNumberFormat="1" applyFont="1" applyBorder="1" applyAlignment="1">
      <alignment horizontal="right" vertical="top" wrapText="1"/>
    </xf>
    <xf numFmtId="2" fontId="4" fillId="0" borderId="6" xfId="0" applyNumberFormat="1" applyFont="1" applyBorder="1" applyAlignment="1">
      <alignment horizontal="right" vertical="top" wrapText="1"/>
    </xf>
    <xf numFmtId="2" fontId="3" fillId="0" borderId="18" xfId="0" applyNumberFormat="1" applyFont="1" applyBorder="1" applyAlignment="1">
      <alignment horizontal="right" vertical="top" wrapText="1"/>
    </xf>
    <xf numFmtId="2" fontId="3" fillId="0" borderId="4" xfId="0" applyNumberFormat="1" applyFont="1" applyBorder="1" applyAlignment="1">
      <alignment horizontal="right" vertical="top" wrapText="1"/>
    </xf>
    <xf numFmtId="2" fontId="3" fillId="3" borderId="4" xfId="0" applyNumberFormat="1" applyFont="1" applyFill="1" applyBorder="1" applyAlignment="1">
      <alignment horizontal="center" vertical="top" wrapText="1"/>
    </xf>
    <xf numFmtId="2" fontId="3" fillId="0" borderId="6" xfId="0" applyNumberFormat="1" applyFont="1" applyBorder="1" applyAlignment="1">
      <alignment vertical="top" wrapText="1"/>
    </xf>
    <xf numFmtId="2" fontId="3" fillId="0" borderId="23" xfId="0" applyNumberFormat="1" applyFont="1" applyBorder="1" applyAlignment="1">
      <alignment vertical="top" wrapText="1"/>
    </xf>
    <xf numFmtId="2" fontId="3" fillId="0" borderId="18" xfId="0" applyNumberFormat="1" applyFont="1" applyBorder="1" applyAlignment="1">
      <alignment vertical="top" wrapText="1"/>
    </xf>
    <xf numFmtId="2" fontId="6" fillId="0" borderId="4" xfId="0" applyNumberFormat="1" applyFont="1" applyBorder="1" applyAlignment="1">
      <alignment vertical="top" wrapText="1"/>
    </xf>
    <xf numFmtId="2" fontId="4" fillId="0" borderId="6" xfId="0" applyNumberFormat="1" applyFont="1" applyBorder="1" applyAlignment="1">
      <alignment vertical="top" wrapText="1"/>
    </xf>
    <xf numFmtId="2" fontId="5" fillId="0" borderId="6" xfId="0" applyNumberFormat="1" applyFont="1" applyBorder="1" applyAlignment="1">
      <alignment vertical="top" wrapText="1"/>
    </xf>
    <xf numFmtId="2" fontId="6" fillId="0" borderId="18" xfId="0" applyNumberFormat="1" applyFont="1" applyBorder="1" applyAlignment="1">
      <alignment vertical="top" wrapText="1"/>
    </xf>
    <xf numFmtId="2" fontId="6" fillId="0" borderId="4" xfId="0" applyNumberFormat="1" applyFont="1" applyBorder="1" applyAlignment="1">
      <alignment horizontal="right" vertical="top" wrapText="1"/>
    </xf>
    <xf numFmtId="2" fontId="3" fillId="0" borderId="14" xfId="0" applyNumberFormat="1" applyFont="1" applyBorder="1" applyAlignment="1">
      <alignment vertical="top" wrapText="1"/>
    </xf>
    <xf numFmtId="2" fontId="0" fillId="0" borderId="0" xfId="0" applyNumberFormat="1"/>
    <xf numFmtId="0" fontId="3" fillId="0" borderId="0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2" fontId="4" fillId="0" borderId="6" xfId="0" applyNumberFormat="1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2" fontId="4" fillId="0" borderId="4" xfId="0" applyNumberFormat="1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1" fillId="0" borderId="0" xfId="0" applyFont="1" applyAlignment="1">
      <alignment wrapText="1"/>
    </xf>
    <xf numFmtId="0" fontId="3" fillId="0" borderId="0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4" fillId="0" borderId="14" xfId="0" applyFont="1" applyBorder="1" applyAlignment="1">
      <alignment vertical="top" wrapText="1"/>
    </xf>
    <xf numFmtId="2" fontId="4" fillId="0" borderId="14" xfId="0" applyNumberFormat="1" applyFont="1" applyBorder="1" applyAlignment="1">
      <alignment vertical="top" wrapText="1"/>
    </xf>
    <xf numFmtId="0" fontId="4" fillId="0" borderId="14" xfId="0" applyFont="1" applyBorder="1" applyAlignment="1">
      <alignment horizontal="left" vertical="top" wrapText="1"/>
    </xf>
    <xf numFmtId="2" fontId="4" fillId="0" borderId="15" xfId="0" applyNumberFormat="1" applyFont="1" applyBorder="1" applyAlignment="1">
      <alignment vertical="top" wrapText="1"/>
    </xf>
    <xf numFmtId="2" fontId="5" fillId="0" borderId="15" xfId="0" applyNumberFormat="1" applyFont="1" applyBorder="1" applyAlignment="1">
      <alignment vertical="top" wrapText="1"/>
    </xf>
    <xf numFmtId="0" fontId="5" fillId="0" borderId="14" xfId="0" applyFont="1" applyBorder="1" applyAlignment="1">
      <alignment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top" wrapText="1"/>
    </xf>
    <xf numFmtId="0" fontId="3" fillId="0" borderId="6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3" fillId="0" borderId="2" xfId="0" applyFont="1" applyBorder="1" applyAlignment="1">
      <alignment horizontal="justify" vertical="top" wrapText="1"/>
    </xf>
    <xf numFmtId="0" fontId="3" fillId="0" borderId="7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0" xfId="0" applyFont="1" applyAlignment="1">
      <alignment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27" xfId="0" applyFont="1" applyBorder="1" applyAlignment="1">
      <alignment horizontal="left" vertical="top" wrapText="1"/>
    </xf>
    <xf numFmtId="0" fontId="4" fillId="0" borderId="29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11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4" fillId="0" borderId="7" xfId="0" applyFont="1" applyBorder="1" applyAlignment="1">
      <alignment horizontal="justify" vertical="top" wrapText="1"/>
    </xf>
    <xf numFmtId="0" fontId="3" fillId="0" borderId="0" xfId="0" applyFont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3" fillId="0" borderId="15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3" fillId="2" borderId="13" xfId="0" applyFont="1" applyFill="1" applyBorder="1" applyAlignment="1">
      <alignment horizontal="center" vertical="top" wrapText="1"/>
    </xf>
    <xf numFmtId="0" fontId="4" fillId="0" borderId="6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0" fillId="2" borderId="0" xfId="0" applyFill="1"/>
    <xf numFmtId="0" fontId="0" fillId="2" borderId="13" xfId="0" applyFill="1" applyBorder="1"/>
    <xf numFmtId="0" fontId="4" fillId="0" borderId="12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4" fillId="0" borderId="21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4" fillId="0" borderId="13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2" fontId="4" fillId="0" borderId="20" xfId="0" applyNumberFormat="1" applyFont="1" applyBorder="1" applyAlignment="1">
      <alignment vertical="top" wrapText="1"/>
    </xf>
    <xf numFmtId="2" fontId="4" fillId="0" borderId="28" xfId="0" applyNumberFormat="1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5" fillId="0" borderId="6" xfId="0" applyFont="1" applyBorder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5" fillId="0" borderId="12" xfId="0" applyFont="1" applyBorder="1" applyAlignment="1">
      <alignment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 wrapText="1"/>
    </xf>
    <xf numFmtId="0" fontId="6" fillId="2" borderId="1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2" fontId="4" fillId="0" borderId="2" xfId="0" applyNumberFormat="1" applyFont="1" applyBorder="1" applyAlignment="1">
      <alignment vertical="top" wrapText="1"/>
    </xf>
    <xf numFmtId="2" fontId="4" fillId="0" borderId="4" xfId="0" applyNumberFormat="1" applyFont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3" fillId="3" borderId="24" xfId="0" applyFont="1" applyFill="1" applyBorder="1" applyAlignment="1">
      <alignment horizontal="center" vertical="top" wrapText="1"/>
    </xf>
    <xf numFmtId="0" fontId="3" fillId="3" borderId="26" xfId="0" applyFont="1" applyFill="1" applyBorder="1" applyAlignment="1">
      <alignment horizontal="center" vertical="top" wrapText="1"/>
    </xf>
    <xf numFmtId="0" fontId="4" fillId="0" borderId="5" xfId="0" applyFont="1" applyBorder="1" applyAlignment="1">
      <alignment vertical="top" wrapText="1"/>
    </xf>
    <xf numFmtId="0" fontId="1" fillId="0" borderId="0" xfId="0" applyFont="1" applyAlignment="1">
      <alignment wrapText="1"/>
    </xf>
    <xf numFmtId="0" fontId="3" fillId="0" borderId="5" xfId="0" applyFont="1" applyBorder="1" applyAlignment="1">
      <alignment vertical="top" wrapText="1"/>
    </xf>
    <xf numFmtId="0" fontId="3" fillId="3" borderId="25" xfId="0" applyFont="1" applyFill="1" applyBorder="1" applyAlignment="1">
      <alignment horizontal="center" vertical="top" wrapText="1"/>
    </xf>
    <xf numFmtId="0" fontId="3" fillId="0" borderId="20" xfId="0" applyFont="1" applyBorder="1" applyAlignment="1">
      <alignment horizontal="center" vertical="top" wrapText="1"/>
    </xf>
    <xf numFmtId="0" fontId="3" fillId="0" borderId="19" xfId="0" applyFont="1" applyBorder="1" applyAlignment="1">
      <alignment horizontal="center" vertical="top" wrapText="1"/>
    </xf>
    <xf numFmtId="0" fontId="3" fillId="0" borderId="22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3" fillId="0" borderId="16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4" fillId="0" borderId="15" xfId="0" applyFont="1" applyBorder="1" applyAlignment="1">
      <alignment vertical="top" wrapText="1"/>
    </xf>
    <xf numFmtId="0" fontId="4" fillId="0" borderId="16" xfId="0" applyFont="1" applyBorder="1" applyAlignment="1">
      <alignment vertical="top" wrapText="1"/>
    </xf>
    <xf numFmtId="0" fontId="4" fillId="0" borderId="27" xfId="0" applyFont="1" applyBorder="1" applyAlignment="1">
      <alignment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5" fillId="0" borderId="27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left" vertical="top" wrapText="1"/>
    </xf>
    <xf numFmtId="0" fontId="5" fillId="0" borderId="27" xfId="0" applyFont="1" applyBorder="1" applyAlignment="1">
      <alignment horizontal="left" vertical="top" wrapText="1"/>
    </xf>
    <xf numFmtId="2" fontId="4" fillId="0" borderId="0" xfId="0" applyNumberFormat="1" applyFont="1" applyBorder="1" applyAlignment="1">
      <alignment vertical="top" wrapText="1"/>
    </xf>
    <xf numFmtId="2" fontId="5" fillId="0" borderId="5" xfId="0" applyNumberFormat="1" applyFont="1" applyBorder="1" applyAlignment="1">
      <alignment vertical="top" wrapText="1"/>
    </xf>
    <xf numFmtId="0" fontId="6" fillId="0" borderId="8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 wrapText="1"/>
    </xf>
    <xf numFmtId="0" fontId="5" fillId="0" borderId="30" xfId="0" applyFont="1" applyBorder="1" applyAlignment="1">
      <alignment horizontal="center" vertical="top" wrapText="1"/>
    </xf>
    <xf numFmtId="0" fontId="5" fillId="0" borderId="31" xfId="0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2" fillId="0" borderId="5" xfId="0" applyFon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54"/>
  <sheetViews>
    <sheetView tabSelected="1" topLeftCell="A73" workbookViewId="0">
      <selection activeCell="F186" sqref="F186"/>
    </sheetView>
  </sheetViews>
  <sheetFormatPr defaultRowHeight="14.25"/>
  <cols>
    <col min="1" max="1" width="5.75" customWidth="1"/>
    <col min="2" max="2" width="17.875" customWidth="1"/>
    <col min="3" max="3" width="16.25" customWidth="1"/>
    <col min="4" max="4" width="14.5" customWidth="1"/>
    <col min="6" max="6" width="16.25" style="32" customWidth="1"/>
    <col min="7" max="7" width="0.125" customWidth="1"/>
    <col min="8" max="8" width="9" hidden="1" customWidth="1"/>
  </cols>
  <sheetData>
    <row r="1" spans="1:9">
      <c r="A1" s="173" t="s">
        <v>392</v>
      </c>
      <c r="B1" s="173"/>
      <c r="C1" s="173"/>
      <c r="D1" s="173"/>
      <c r="E1" s="173"/>
      <c r="F1" s="173"/>
    </row>
    <row r="2" spans="1:9" ht="47.25" customHeight="1" thickBot="1">
      <c r="A2" s="174"/>
      <c r="B2" s="174"/>
      <c r="C2" s="174"/>
      <c r="D2" s="174"/>
      <c r="E2" s="174"/>
      <c r="F2" s="174"/>
    </row>
    <row r="3" spans="1:9">
      <c r="A3" s="55" t="s">
        <v>19</v>
      </c>
      <c r="B3" s="56"/>
      <c r="C3" s="56"/>
      <c r="D3" s="56"/>
      <c r="E3" s="56"/>
      <c r="F3" s="57"/>
      <c r="G3" s="61"/>
      <c r="H3" s="62"/>
      <c r="I3" s="62"/>
    </row>
    <row r="4" spans="1:9" ht="15" thickBot="1">
      <c r="A4" s="58" t="s">
        <v>0</v>
      </c>
      <c r="B4" s="59"/>
      <c r="C4" s="59"/>
      <c r="D4" s="59"/>
      <c r="E4" s="59"/>
      <c r="F4" s="60"/>
      <c r="G4" s="61"/>
      <c r="H4" s="62"/>
      <c r="I4" s="62"/>
    </row>
    <row r="5" spans="1:9" ht="24">
      <c r="A5" s="63" t="s">
        <v>1</v>
      </c>
      <c r="B5" s="65" t="s">
        <v>2</v>
      </c>
      <c r="C5" s="66"/>
      <c r="D5" s="65" t="s">
        <v>3</v>
      </c>
      <c r="E5" s="66"/>
      <c r="F5" s="16" t="s">
        <v>4</v>
      </c>
      <c r="G5" s="69"/>
      <c r="H5" s="69"/>
      <c r="I5" s="69"/>
    </row>
    <row r="6" spans="1:9" ht="15" thickBot="1">
      <c r="A6" s="64"/>
      <c r="B6" s="67"/>
      <c r="C6" s="68"/>
      <c r="D6" s="67"/>
      <c r="E6" s="68"/>
      <c r="F6" s="17" t="s">
        <v>5</v>
      </c>
      <c r="G6" s="69"/>
      <c r="H6" s="69"/>
      <c r="I6" s="69"/>
    </row>
    <row r="7" spans="1:9" ht="15" thickBot="1">
      <c r="A7" s="3" t="s">
        <v>6</v>
      </c>
      <c r="B7" s="76" t="s">
        <v>7</v>
      </c>
      <c r="C7" s="77"/>
      <c r="D7" s="76" t="s">
        <v>8</v>
      </c>
      <c r="E7" s="77"/>
      <c r="F7" s="18">
        <v>0.66</v>
      </c>
      <c r="G7" s="69"/>
      <c r="H7" s="69"/>
      <c r="I7" s="69"/>
    </row>
    <row r="8" spans="1:9" ht="15" thickBot="1">
      <c r="A8" s="3" t="s">
        <v>9</v>
      </c>
      <c r="B8" s="76" t="s">
        <v>10</v>
      </c>
      <c r="C8" s="77"/>
      <c r="D8" s="76" t="s">
        <v>8</v>
      </c>
      <c r="E8" s="77"/>
      <c r="F8" s="18">
        <v>1.27</v>
      </c>
      <c r="G8" s="69"/>
      <c r="H8" s="69"/>
      <c r="I8" s="69"/>
    </row>
    <row r="9" spans="1:9" ht="15" thickBot="1">
      <c r="A9" s="3" t="s">
        <v>11</v>
      </c>
      <c r="B9" s="76" t="s">
        <v>12</v>
      </c>
      <c r="C9" s="77"/>
      <c r="D9" s="76" t="s">
        <v>8</v>
      </c>
      <c r="E9" s="77"/>
      <c r="F9" s="18">
        <v>0.63</v>
      </c>
      <c r="G9" s="69"/>
      <c r="H9" s="69"/>
      <c r="I9" s="69"/>
    </row>
    <row r="10" spans="1:9" ht="15" thickBot="1">
      <c r="A10" s="3" t="s">
        <v>13</v>
      </c>
      <c r="B10" s="76" t="s">
        <v>14</v>
      </c>
      <c r="C10" s="77"/>
      <c r="D10" s="76" t="s">
        <v>8</v>
      </c>
      <c r="E10" s="77"/>
      <c r="F10" s="18">
        <v>0.73</v>
      </c>
      <c r="G10" s="69"/>
      <c r="H10" s="69"/>
      <c r="I10" s="69"/>
    </row>
    <row r="11" spans="1:9" ht="24" customHeight="1" thickBot="1">
      <c r="A11" s="3" t="s">
        <v>15</v>
      </c>
      <c r="B11" s="76" t="s">
        <v>16</v>
      </c>
      <c r="C11" s="77"/>
      <c r="D11" s="76" t="s">
        <v>8</v>
      </c>
      <c r="E11" s="77"/>
      <c r="F11" s="18">
        <v>0.2</v>
      </c>
      <c r="G11" s="69"/>
      <c r="H11" s="69"/>
      <c r="I11" s="69"/>
    </row>
    <row r="12" spans="1:9" ht="15" thickBot="1">
      <c r="A12" s="5" t="s">
        <v>17</v>
      </c>
      <c r="B12" s="78" t="s">
        <v>18</v>
      </c>
      <c r="C12" s="79"/>
      <c r="D12" s="78" t="s">
        <v>8</v>
      </c>
      <c r="E12" s="79"/>
      <c r="F12" s="19">
        <v>0.85</v>
      </c>
      <c r="G12" s="80"/>
      <c r="H12" s="80"/>
      <c r="I12" s="80"/>
    </row>
    <row r="13" spans="1:9" ht="15" thickBot="1">
      <c r="A13" s="83" t="s">
        <v>46</v>
      </c>
      <c r="B13" s="75"/>
      <c r="C13" s="75"/>
      <c r="D13" s="75"/>
      <c r="E13" s="84"/>
      <c r="F13" s="20">
        <f>F12+F11+F10+F9+F8+F7</f>
        <v>4.34</v>
      </c>
      <c r="G13" s="1"/>
      <c r="H13" s="1"/>
      <c r="I13" s="1"/>
    </row>
    <row r="14" spans="1:9">
      <c r="A14" s="85" t="s">
        <v>19</v>
      </c>
      <c r="B14" s="86"/>
      <c r="C14" s="86"/>
      <c r="D14" s="86"/>
      <c r="E14" s="86"/>
      <c r="F14" s="87"/>
      <c r="G14" s="88"/>
      <c r="H14" s="89"/>
      <c r="I14" s="89"/>
    </row>
    <row r="15" spans="1:9" ht="15" thickBot="1">
      <c r="A15" s="58" t="s">
        <v>20</v>
      </c>
      <c r="B15" s="59"/>
      <c r="C15" s="59"/>
      <c r="D15" s="59"/>
      <c r="E15" s="59"/>
      <c r="F15" s="60"/>
      <c r="G15" s="88"/>
      <c r="H15" s="89"/>
      <c r="I15" s="89"/>
    </row>
    <row r="16" spans="1:9" ht="15" thickBot="1">
      <c r="A16" s="4" t="s">
        <v>21</v>
      </c>
      <c r="B16" s="76" t="s">
        <v>22</v>
      </c>
      <c r="C16" s="77"/>
      <c r="D16" s="76" t="s">
        <v>8</v>
      </c>
      <c r="E16" s="77"/>
      <c r="F16" s="18">
        <v>1.32</v>
      </c>
      <c r="G16" s="69"/>
      <c r="H16" s="69"/>
      <c r="I16" s="69"/>
    </row>
    <row r="17" spans="1:9" ht="15" thickBot="1">
      <c r="A17" s="4" t="s">
        <v>23</v>
      </c>
      <c r="B17" s="76" t="s">
        <v>24</v>
      </c>
      <c r="C17" s="77"/>
      <c r="D17" s="76" t="s">
        <v>8</v>
      </c>
      <c r="E17" s="77"/>
      <c r="F17" s="18">
        <v>0.14000000000000001</v>
      </c>
      <c r="G17" s="69"/>
      <c r="H17" s="69"/>
      <c r="I17" s="69"/>
    </row>
    <row r="18" spans="1:9" ht="15" thickBot="1">
      <c r="A18" s="4" t="s">
        <v>25</v>
      </c>
      <c r="B18" s="76" t="s">
        <v>26</v>
      </c>
      <c r="C18" s="77"/>
      <c r="D18" s="76" t="s">
        <v>8</v>
      </c>
      <c r="E18" s="77"/>
      <c r="F18" s="18">
        <v>0.55000000000000004</v>
      </c>
      <c r="G18" s="80"/>
      <c r="H18" s="80"/>
      <c r="I18" s="80"/>
    </row>
    <row r="19" spans="1:9" ht="15" thickBot="1">
      <c r="A19" s="83" t="s">
        <v>46</v>
      </c>
      <c r="B19" s="75"/>
      <c r="C19" s="75"/>
      <c r="D19" s="75"/>
      <c r="E19" s="84"/>
      <c r="F19" s="21">
        <f>F18+F17+F16</f>
        <v>2.0100000000000002</v>
      </c>
      <c r="G19" s="69"/>
      <c r="H19" s="69"/>
      <c r="I19" s="69"/>
    </row>
    <row r="20" spans="1:9" ht="15" thickBot="1">
      <c r="A20" s="142" t="s">
        <v>361</v>
      </c>
      <c r="B20" s="143"/>
      <c r="C20" s="143"/>
      <c r="D20" s="143"/>
      <c r="E20" s="147"/>
      <c r="F20" s="22">
        <f>F19+F13</f>
        <v>6.35</v>
      </c>
      <c r="G20" s="80"/>
      <c r="H20" s="80"/>
      <c r="I20" s="80"/>
    </row>
    <row r="21" spans="1:9" ht="14.25" customHeight="1">
      <c r="A21" s="55" t="s">
        <v>27</v>
      </c>
      <c r="B21" s="94"/>
      <c r="C21" s="94"/>
      <c r="D21" s="94"/>
      <c r="E21" s="94"/>
      <c r="F21" s="95"/>
      <c r="G21" s="61"/>
      <c r="H21" s="62"/>
      <c r="I21" s="62"/>
    </row>
    <row r="22" spans="1:9" ht="15" thickBot="1">
      <c r="A22" s="58" t="s">
        <v>0</v>
      </c>
      <c r="B22" s="59"/>
      <c r="C22" s="59"/>
      <c r="D22" s="59"/>
      <c r="E22" s="59"/>
      <c r="F22" s="60"/>
      <c r="G22" s="61"/>
      <c r="H22" s="62"/>
      <c r="I22" s="62"/>
    </row>
    <row r="23" spans="1:9" ht="24">
      <c r="A23" s="63" t="s">
        <v>1</v>
      </c>
      <c r="B23" s="90" t="s">
        <v>2</v>
      </c>
      <c r="C23" s="91"/>
      <c r="D23" s="90" t="s">
        <v>3</v>
      </c>
      <c r="E23" s="91"/>
      <c r="F23" s="23" t="s">
        <v>4</v>
      </c>
      <c r="G23" s="69"/>
      <c r="H23" s="69"/>
      <c r="I23" s="69"/>
    </row>
    <row r="24" spans="1:9" ht="15" thickBot="1">
      <c r="A24" s="64"/>
      <c r="B24" s="92"/>
      <c r="C24" s="93"/>
      <c r="D24" s="92"/>
      <c r="E24" s="93"/>
      <c r="F24" s="11" t="s">
        <v>5</v>
      </c>
      <c r="G24" s="69"/>
      <c r="H24" s="69"/>
      <c r="I24" s="69"/>
    </row>
    <row r="25" spans="1:9" ht="24" customHeight="1" thickBot="1">
      <c r="A25" s="3" t="s">
        <v>28</v>
      </c>
      <c r="B25" s="81" t="s">
        <v>29</v>
      </c>
      <c r="C25" s="82"/>
      <c r="D25" s="81" t="s">
        <v>8</v>
      </c>
      <c r="E25" s="82"/>
      <c r="F25" s="15">
        <v>0.67</v>
      </c>
      <c r="G25" s="69"/>
      <c r="H25" s="69"/>
      <c r="I25" s="69"/>
    </row>
    <row r="26" spans="1:9" ht="24" customHeight="1" thickBot="1">
      <c r="A26" s="3" t="s">
        <v>30</v>
      </c>
      <c r="B26" s="81" t="s">
        <v>31</v>
      </c>
      <c r="C26" s="82"/>
      <c r="D26" s="81" t="s">
        <v>8</v>
      </c>
      <c r="E26" s="82"/>
      <c r="F26" s="15">
        <v>1.71</v>
      </c>
      <c r="G26" s="69"/>
      <c r="H26" s="69"/>
      <c r="I26" s="69"/>
    </row>
    <row r="27" spans="1:9" ht="24" customHeight="1" thickBot="1">
      <c r="A27" s="3">
        <v>12</v>
      </c>
      <c r="B27" s="81" t="s">
        <v>32</v>
      </c>
      <c r="C27" s="82"/>
      <c r="D27" s="81"/>
      <c r="E27" s="82"/>
      <c r="F27" s="15">
        <v>0.53</v>
      </c>
      <c r="G27" s="69"/>
      <c r="H27" s="69"/>
      <c r="I27" s="69"/>
    </row>
    <row r="28" spans="1:9" ht="24" customHeight="1" thickBot="1">
      <c r="A28" s="3" t="s">
        <v>33</v>
      </c>
      <c r="B28" s="81" t="s">
        <v>34</v>
      </c>
      <c r="C28" s="82"/>
      <c r="D28" s="81"/>
      <c r="E28" s="82"/>
      <c r="F28" s="15">
        <v>0.28000000000000003</v>
      </c>
      <c r="G28" s="69"/>
      <c r="H28" s="69"/>
      <c r="I28" s="69"/>
    </row>
    <row r="29" spans="1:9" ht="24" customHeight="1" thickBot="1">
      <c r="A29" s="3" t="s">
        <v>35</v>
      </c>
      <c r="B29" s="81" t="s">
        <v>36</v>
      </c>
      <c r="C29" s="82"/>
      <c r="D29" s="81"/>
      <c r="E29" s="82"/>
      <c r="F29" s="38">
        <v>0.24</v>
      </c>
      <c r="G29" s="69"/>
      <c r="H29" s="69"/>
      <c r="I29" s="69"/>
    </row>
    <row r="30" spans="1:9">
      <c r="A30" s="97" t="s">
        <v>37</v>
      </c>
      <c r="B30" s="99" t="s">
        <v>38</v>
      </c>
      <c r="C30" s="100"/>
      <c r="D30" s="99"/>
      <c r="E30" s="102"/>
      <c r="F30" s="103">
        <v>1.85</v>
      </c>
      <c r="G30" s="62"/>
      <c r="H30" s="62"/>
      <c r="I30" s="62"/>
    </row>
    <row r="31" spans="1:9" ht="15" thickBot="1">
      <c r="A31" s="98"/>
      <c r="B31" s="88" t="s">
        <v>39</v>
      </c>
      <c r="C31" s="101"/>
      <c r="D31" s="88"/>
      <c r="E31" s="89"/>
      <c r="F31" s="104"/>
      <c r="G31" s="62"/>
      <c r="H31" s="62"/>
      <c r="I31" s="62"/>
    </row>
    <row r="32" spans="1:9" ht="15" thickBot="1">
      <c r="A32" s="51">
        <v>16</v>
      </c>
      <c r="B32" s="96" t="s">
        <v>40</v>
      </c>
      <c r="C32" s="82"/>
      <c r="D32" s="81"/>
      <c r="E32" s="96"/>
      <c r="F32" s="52">
        <v>0.39</v>
      </c>
      <c r="G32" s="33"/>
      <c r="H32" s="33"/>
      <c r="I32" s="33"/>
    </row>
    <row r="33" spans="1:9" ht="15" thickBot="1">
      <c r="A33" s="51">
        <v>142</v>
      </c>
      <c r="B33" s="70" t="s">
        <v>380</v>
      </c>
      <c r="C33" s="71"/>
      <c r="D33" s="74"/>
      <c r="E33" s="75"/>
      <c r="F33" s="52">
        <v>0.89</v>
      </c>
      <c r="G33" s="33"/>
      <c r="H33" s="33"/>
      <c r="I33" s="33"/>
    </row>
    <row r="34" spans="1:9" ht="15" thickBot="1">
      <c r="A34" s="148" t="s">
        <v>46</v>
      </c>
      <c r="B34" s="149"/>
      <c r="C34" s="149"/>
      <c r="D34" s="149"/>
      <c r="E34" s="150"/>
      <c r="F34" s="24">
        <f>F30+F29+F28+F27+F26+F25+F33+F32</f>
        <v>6.56</v>
      </c>
      <c r="G34" s="1"/>
      <c r="H34" s="1"/>
      <c r="I34" s="1"/>
    </row>
    <row r="35" spans="1:9" ht="15" thickBot="1">
      <c r="A35" s="83"/>
      <c r="B35" s="153"/>
      <c r="C35" s="153"/>
      <c r="D35" s="153"/>
      <c r="E35" s="154"/>
      <c r="F35" s="25"/>
      <c r="G35" s="1"/>
      <c r="H35" s="1"/>
      <c r="I35" s="1"/>
    </row>
    <row r="36" spans="1:9">
      <c r="A36" s="85" t="s">
        <v>27</v>
      </c>
      <c r="B36" s="86"/>
      <c r="C36" s="86"/>
      <c r="D36" s="86"/>
      <c r="E36" s="86"/>
      <c r="F36" s="87"/>
      <c r="G36" s="88"/>
      <c r="H36" s="89"/>
      <c r="I36" s="89"/>
    </row>
    <row r="37" spans="1:9" ht="15" thickBot="1">
      <c r="A37" s="58" t="s">
        <v>20</v>
      </c>
      <c r="B37" s="59"/>
      <c r="C37" s="59"/>
      <c r="D37" s="59"/>
      <c r="E37" s="59"/>
      <c r="F37" s="60"/>
      <c r="G37" s="88"/>
      <c r="H37" s="89"/>
      <c r="I37" s="89"/>
    </row>
    <row r="38" spans="1:9" ht="24" customHeight="1" thickBot="1">
      <c r="A38" s="3">
        <v>17</v>
      </c>
      <c r="B38" s="81" t="s">
        <v>41</v>
      </c>
      <c r="C38" s="82"/>
      <c r="D38" s="81"/>
      <c r="E38" s="82"/>
      <c r="F38" s="15">
        <v>0.08</v>
      </c>
      <c r="G38" s="69"/>
      <c r="H38" s="69"/>
      <c r="I38" s="69"/>
    </row>
    <row r="39" spans="1:9" ht="24" customHeight="1" thickBot="1">
      <c r="A39" s="3">
        <v>18</v>
      </c>
      <c r="B39" s="81" t="s">
        <v>42</v>
      </c>
      <c r="C39" s="82"/>
      <c r="D39" s="81"/>
      <c r="E39" s="82"/>
      <c r="F39" s="15">
        <v>0.35</v>
      </c>
      <c r="G39" s="69"/>
      <c r="H39" s="69"/>
      <c r="I39" s="69"/>
    </row>
    <row r="40" spans="1:9" ht="15" thickBot="1">
      <c r="A40" s="3">
        <v>19</v>
      </c>
      <c r="B40" s="81" t="s">
        <v>43</v>
      </c>
      <c r="C40" s="82"/>
      <c r="D40" s="81"/>
      <c r="E40" s="82"/>
      <c r="F40" s="15">
        <v>0.04</v>
      </c>
      <c r="G40" s="108"/>
      <c r="H40" s="108"/>
      <c r="I40" s="108"/>
    </row>
    <row r="41" spans="1:9" ht="15" thickBot="1">
      <c r="A41" s="6" t="s">
        <v>44</v>
      </c>
      <c r="B41" s="109" t="s">
        <v>45</v>
      </c>
      <c r="C41" s="110"/>
      <c r="D41" s="109"/>
      <c r="E41" s="110"/>
      <c r="F41" s="13">
        <v>0.3</v>
      </c>
      <c r="G41" s="111"/>
      <c r="H41" s="111"/>
      <c r="I41" s="111"/>
    </row>
    <row r="42" spans="1:9" ht="15" thickBot="1">
      <c r="A42" s="105" t="s">
        <v>46</v>
      </c>
      <c r="B42" s="106"/>
      <c r="C42" s="106"/>
      <c r="D42" s="106"/>
      <c r="E42" s="107"/>
      <c r="F42" s="26">
        <f>F41+F40+F39+F38</f>
        <v>0.76999999999999991</v>
      </c>
      <c r="G42" s="69"/>
      <c r="H42" s="69"/>
      <c r="I42" s="69"/>
    </row>
    <row r="43" spans="1:9" ht="15" thickBot="1">
      <c r="A43" s="142" t="s">
        <v>362</v>
      </c>
      <c r="B43" s="143"/>
      <c r="C43" s="143"/>
      <c r="D43" s="143"/>
      <c r="E43" s="147"/>
      <c r="F43" s="22">
        <f>F42+F34</f>
        <v>7.3299999999999992</v>
      </c>
      <c r="G43" s="80"/>
      <c r="H43" s="80"/>
      <c r="I43" s="80"/>
    </row>
    <row r="44" spans="1:9">
      <c r="A44" s="55" t="s">
        <v>381</v>
      </c>
      <c r="B44" s="56"/>
      <c r="C44" s="56"/>
      <c r="D44" s="56"/>
      <c r="E44" s="56"/>
      <c r="F44" s="57"/>
      <c r="G44" s="61"/>
      <c r="H44" s="62"/>
      <c r="I44" s="62"/>
    </row>
    <row r="45" spans="1:9" ht="15" thickBot="1">
      <c r="A45" s="58" t="s">
        <v>0</v>
      </c>
      <c r="B45" s="59"/>
      <c r="C45" s="59"/>
      <c r="D45" s="59"/>
      <c r="E45" s="59"/>
      <c r="F45" s="60"/>
      <c r="G45" s="61"/>
      <c r="H45" s="62"/>
      <c r="I45" s="62"/>
    </row>
    <row r="46" spans="1:9" ht="24">
      <c r="A46" s="63" t="s">
        <v>1</v>
      </c>
      <c r="B46" s="90" t="s">
        <v>2</v>
      </c>
      <c r="C46" s="91"/>
      <c r="D46" s="90" t="s">
        <v>3</v>
      </c>
      <c r="E46" s="91"/>
      <c r="F46" s="23" t="s">
        <v>4</v>
      </c>
      <c r="G46" s="69"/>
      <c r="H46" s="69"/>
      <c r="I46" s="69"/>
    </row>
    <row r="47" spans="1:9" ht="15" thickBot="1">
      <c r="A47" s="64"/>
      <c r="B47" s="92"/>
      <c r="C47" s="93"/>
      <c r="D47" s="92"/>
      <c r="E47" s="93"/>
      <c r="F47" s="11" t="s">
        <v>5</v>
      </c>
      <c r="G47" s="69"/>
      <c r="H47" s="69"/>
      <c r="I47" s="69"/>
    </row>
    <row r="48" spans="1:9" ht="15" thickBot="1">
      <c r="A48" s="3">
        <v>21</v>
      </c>
      <c r="B48" s="81" t="s">
        <v>47</v>
      </c>
      <c r="C48" s="82"/>
      <c r="D48" s="81"/>
      <c r="E48" s="82"/>
      <c r="F48" s="15">
        <v>0.44</v>
      </c>
      <c r="G48" s="69"/>
      <c r="H48" s="69"/>
      <c r="I48" s="69"/>
    </row>
    <row r="49" spans="1:9" ht="24" customHeight="1" thickBot="1">
      <c r="A49" s="3" t="s">
        <v>48</v>
      </c>
      <c r="B49" s="81" t="s">
        <v>49</v>
      </c>
      <c r="C49" s="82"/>
      <c r="D49" s="81"/>
      <c r="E49" s="82"/>
      <c r="F49" s="15">
        <v>0.36</v>
      </c>
      <c r="G49" s="69"/>
      <c r="H49" s="69"/>
      <c r="I49" s="69"/>
    </row>
    <row r="50" spans="1:9" ht="24" customHeight="1" thickBot="1">
      <c r="A50" s="3" t="s">
        <v>50</v>
      </c>
      <c r="B50" s="109" t="s">
        <v>51</v>
      </c>
      <c r="C50" s="110"/>
      <c r="D50" s="81"/>
      <c r="E50" s="82"/>
      <c r="F50" s="15">
        <v>2.14</v>
      </c>
      <c r="G50" s="69"/>
      <c r="H50" s="69"/>
      <c r="I50" s="69"/>
    </row>
    <row r="51" spans="1:9" ht="15" thickBot="1">
      <c r="A51" s="3" t="s">
        <v>52</v>
      </c>
      <c r="B51" s="81" t="s">
        <v>53</v>
      </c>
      <c r="C51" s="82"/>
      <c r="D51" s="81"/>
      <c r="E51" s="82"/>
      <c r="F51" s="15">
        <v>0.5</v>
      </c>
      <c r="G51" s="69"/>
      <c r="H51" s="69"/>
      <c r="I51" s="69"/>
    </row>
    <row r="52" spans="1:9" ht="15" thickBot="1">
      <c r="A52" s="3" t="s">
        <v>54</v>
      </c>
      <c r="B52" s="81" t="s">
        <v>55</v>
      </c>
      <c r="C52" s="82"/>
      <c r="D52" s="81"/>
      <c r="E52" s="82"/>
      <c r="F52" s="15">
        <v>0.45</v>
      </c>
      <c r="G52" s="69"/>
      <c r="H52" s="69"/>
      <c r="I52" s="69"/>
    </row>
    <row r="53" spans="1:9" ht="15" thickBot="1">
      <c r="A53" s="3" t="s">
        <v>56</v>
      </c>
      <c r="B53" s="81" t="s">
        <v>57</v>
      </c>
      <c r="C53" s="82"/>
      <c r="D53" s="81"/>
      <c r="E53" s="82"/>
      <c r="F53" s="15">
        <v>0.31</v>
      </c>
      <c r="G53" s="69"/>
      <c r="H53" s="69"/>
      <c r="I53" s="69"/>
    </row>
    <row r="54" spans="1:9" ht="15" thickBot="1">
      <c r="A54" s="3" t="s">
        <v>58</v>
      </c>
      <c r="B54" s="81" t="s">
        <v>59</v>
      </c>
      <c r="C54" s="82"/>
      <c r="D54" s="81"/>
      <c r="E54" s="82"/>
      <c r="F54" s="15">
        <v>0.76</v>
      </c>
      <c r="G54" s="69"/>
      <c r="H54" s="69"/>
      <c r="I54" s="69"/>
    </row>
    <row r="55" spans="1:9" ht="15" thickBot="1">
      <c r="A55" s="3" t="s">
        <v>60</v>
      </c>
      <c r="B55" s="81" t="s">
        <v>61</v>
      </c>
      <c r="C55" s="82"/>
      <c r="D55" s="81"/>
      <c r="E55" s="82"/>
      <c r="F55" s="15">
        <v>1.04</v>
      </c>
      <c r="G55" s="80"/>
      <c r="H55" s="80"/>
      <c r="I55" s="80"/>
    </row>
    <row r="56" spans="1:9" ht="15" thickBot="1">
      <c r="A56" s="115" t="s">
        <v>46</v>
      </c>
      <c r="B56" s="116"/>
      <c r="C56" s="116"/>
      <c r="D56" s="116"/>
      <c r="E56" s="117"/>
      <c r="F56" s="11">
        <f>F55+F54+F53+F52+F51+F50+F49+F48</f>
        <v>6.0000000000000009</v>
      </c>
      <c r="G56" s="69"/>
      <c r="H56" s="69"/>
      <c r="I56" s="69"/>
    </row>
    <row r="57" spans="1:9" ht="15" thickBot="1">
      <c r="A57" s="3"/>
      <c r="B57" s="81"/>
      <c r="C57" s="82"/>
      <c r="D57" s="81"/>
      <c r="E57" s="82"/>
      <c r="F57" s="15"/>
      <c r="G57" s="80"/>
      <c r="H57" s="80"/>
      <c r="I57" s="80"/>
    </row>
    <row r="58" spans="1:9">
      <c r="A58" s="55" t="s">
        <v>381</v>
      </c>
      <c r="B58" s="56"/>
      <c r="C58" s="56"/>
      <c r="D58" s="56"/>
      <c r="E58" s="56"/>
      <c r="F58" s="56"/>
      <c r="G58" s="80"/>
      <c r="H58" s="80"/>
      <c r="I58" s="80"/>
    </row>
    <row r="59" spans="1:9" ht="15" thickBot="1">
      <c r="A59" s="58" t="s">
        <v>20</v>
      </c>
      <c r="B59" s="59"/>
      <c r="C59" s="59"/>
      <c r="D59" s="59"/>
      <c r="E59" s="59"/>
      <c r="F59" s="59"/>
      <c r="G59" s="80"/>
      <c r="H59" s="80"/>
      <c r="I59" s="80"/>
    </row>
    <row r="60" spans="1:9" ht="24">
      <c r="A60" s="63" t="s">
        <v>1</v>
      </c>
      <c r="B60" s="90" t="s">
        <v>2</v>
      </c>
      <c r="C60" s="91"/>
      <c r="D60" s="90" t="s">
        <v>3</v>
      </c>
      <c r="E60" s="91"/>
      <c r="F60" s="23" t="s">
        <v>4</v>
      </c>
      <c r="G60" s="80"/>
      <c r="H60" s="80"/>
      <c r="I60" s="80"/>
    </row>
    <row r="61" spans="1:9" ht="15" thickBot="1">
      <c r="A61" s="64"/>
      <c r="B61" s="92"/>
      <c r="C61" s="93"/>
      <c r="D61" s="92"/>
      <c r="E61" s="93"/>
      <c r="F61" s="11" t="s">
        <v>5</v>
      </c>
      <c r="G61" s="80"/>
      <c r="H61" s="80"/>
      <c r="I61" s="80"/>
    </row>
    <row r="62" spans="1:9" ht="24" customHeight="1" thickBot="1">
      <c r="A62" s="44" t="s">
        <v>62</v>
      </c>
      <c r="B62" s="120" t="s">
        <v>63</v>
      </c>
      <c r="C62" s="121"/>
      <c r="D62" s="109"/>
      <c r="E62" s="110"/>
      <c r="F62" s="28">
        <v>0.28000000000000003</v>
      </c>
      <c r="G62" s="62"/>
      <c r="H62" s="62"/>
      <c r="I62" s="62"/>
    </row>
    <row r="63" spans="1:9" ht="24" customHeight="1" thickBot="1">
      <c r="A63" s="49" t="s">
        <v>382</v>
      </c>
      <c r="B63" s="165" t="s">
        <v>383</v>
      </c>
      <c r="C63" s="166"/>
      <c r="D63" s="171"/>
      <c r="E63" s="172"/>
      <c r="F63" s="53">
        <v>0.12</v>
      </c>
      <c r="G63" s="43"/>
      <c r="H63" s="43"/>
      <c r="I63" s="43"/>
    </row>
    <row r="64" spans="1:9" ht="24" customHeight="1" thickBot="1">
      <c r="A64" s="49" t="s">
        <v>390</v>
      </c>
      <c r="B64" s="165" t="s">
        <v>391</v>
      </c>
      <c r="C64" s="166"/>
      <c r="D64" s="163"/>
      <c r="E64" s="164"/>
      <c r="F64" s="53">
        <v>0.34</v>
      </c>
      <c r="G64" s="43"/>
      <c r="H64" s="43"/>
      <c r="I64" s="43"/>
    </row>
    <row r="65" spans="1:9" ht="15" thickBot="1">
      <c r="A65" s="161" t="s">
        <v>46</v>
      </c>
      <c r="B65" s="162"/>
      <c r="C65" s="162"/>
      <c r="D65" s="162"/>
      <c r="E65" s="170"/>
      <c r="F65" s="23">
        <f>F63+F62+F64</f>
        <v>0.74</v>
      </c>
      <c r="G65" s="62"/>
      <c r="H65" s="62"/>
      <c r="I65" s="62"/>
    </row>
    <row r="66" spans="1:9" ht="15" thickBot="1">
      <c r="A66" s="142" t="s">
        <v>363</v>
      </c>
      <c r="B66" s="143"/>
      <c r="C66" s="143"/>
      <c r="D66" s="143"/>
      <c r="E66" s="143"/>
      <c r="F66" s="14">
        <f>F65+F56</f>
        <v>6.7400000000000011</v>
      </c>
      <c r="G66" s="1"/>
      <c r="H66" s="1"/>
      <c r="I66" s="1"/>
    </row>
    <row r="67" spans="1:9">
      <c r="A67" s="85" t="s">
        <v>64</v>
      </c>
      <c r="B67" s="86"/>
      <c r="C67" s="86"/>
      <c r="D67" s="86"/>
      <c r="E67" s="86"/>
      <c r="F67" s="87"/>
      <c r="G67" s="61"/>
      <c r="H67" s="62"/>
      <c r="I67" s="62"/>
    </row>
    <row r="68" spans="1:9" ht="15" thickBot="1">
      <c r="A68" s="58" t="s">
        <v>0</v>
      </c>
      <c r="B68" s="59"/>
      <c r="C68" s="59"/>
      <c r="D68" s="59"/>
      <c r="E68" s="59"/>
      <c r="F68" s="60"/>
      <c r="G68" s="61"/>
      <c r="H68" s="62"/>
      <c r="I68" s="62"/>
    </row>
    <row r="69" spans="1:9" ht="24">
      <c r="A69" s="63" t="s">
        <v>1</v>
      </c>
      <c r="B69" s="90" t="s">
        <v>2</v>
      </c>
      <c r="C69" s="91"/>
      <c r="D69" s="90" t="s">
        <v>3</v>
      </c>
      <c r="E69" s="91"/>
      <c r="F69" s="23" t="s">
        <v>4</v>
      </c>
      <c r="G69" s="69"/>
      <c r="H69" s="69"/>
      <c r="I69" s="69"/>
    </row>
    <row r="70" spans="1:9" ht="15" thickBot="1">
      <c r="A70" s="64"/>
      <c r="B70" s="92"/>
      <c r="C70" s="93"/>
      <c r="D70" s="92"/>
      <c r="E70" s="93"/>
      <c r="F70" s="11" t="s">
        <v>5</v>
      </c>
      <c r="G70" s="69"/>
      <c r="H70" s="69"/>
      <c r="I70" s="69"/>
    </row>
    <row r="71" spans="1:9" ht="24" customHeight="1" thickBot="1">
      <c r="A71" s="3" t="s">
        <v>65</v>
      </c>
      <c r="B71" s="81" t="s">
        <v>66</v>
      </c>
      <c r="C71" s="82"/>
      <c r="D71" s="81" t="s">
        <v>67</v>
      </c>
      <c r="E71" s="82"/>
      <c r="F71" s="15">
        <v>0.5</v>
      </c>
      <c r="G71" s="69"/>
      <c r="H71" s="69"/>
      <c r="I71" s="69"/>
    </row>
    <row r="72" spans="1:9" ht="15" thickBot="1">
      <c r="A72" s="3" t="s">
        <v>68</v>
      </c>
      <c r="B72" s="81" t="s">
        <v>69</v>
      </c>
      <c r="C72" s="82"/>
      <c r="D72" s="81" t="s">
        <v>8</v>
      </c>
      <c r="E72" s="82"/>
      <c r="F72" s="15">
        <v>0.1</v>
      </c>
      <c r="G72" s="69"/>
      <c r="H72" s="69"/>
      <c r="I72" s="69"/>
    </row>
    <row r="73" spans="1:9" ht="15" thickBot="1">
      <c r="A73" s="3" t="s">
        <v>70</v>
      </c>
      <c r="B73" s="81" t="s">
        <v>71</v>
      </c>
      <c r="C73" s="82"/>
      <c r="D73" s="81" t="s">
        <v>72</v>
      </c>
      <c r="E73" s="82"/>
      <c r="F73" s="15">
        <v>0.3</v>
      </c>
      <c r="G73" s="69"/>
      <c r="H73" s="69"/>
      <c r="I73" s="69"/>
    </row>
    <row r="74" spans="1:9" ht="15" thickBot="1">
      <c r="A74" s="3" t="s">
        <v>73</v>
      </c>
      <c r="B74" s="81" t="s">
        <v>74</v>
      </c>
      <c r="C74" s="82"/>
      <c r="D74" s="81" t="s">
        <v>75</v>
      </c>
      <c r="E74" s="82"/>
      <c r="F74" s="15">
        <v>1.87</v>
      </c>
      <c r="G74" s="69"/>
      <c r="H74" s="69"/>
      <c r="I74" s="69"/>
    </row>
    <row r="75" spans="1:9" ht="24" customHeight="1" thickBot="1">
      <c r="A75" s="3" t="s">
        <v>76</v>
      </c>
      <c r="B75" s="81" t="s">
        <v>77</v>
      </c>
      <c r="C75" s="82"/>
      <c r="D75" s="81" t="s">
        <v>78</v>
      </c>
      <c r="E75" s="82"/>
      <c r="F75" s="15">
        <v>1.65</v>
      </c>
      <c r="G75" s="69"/>
      <c r="H75" s="69"/>
      <c r="I75" s="69"/>
    </row>
    <row r="76" spans="1:9" ht="15" thickBot="1">
      <c r="A76" s="5" t="s">
        <v>79</v>
      </c>
      <c r="B76" s="99" t="s">
        <v>80</v>
      </c>
      <c r="C76" s="100"/>
      <c r="D76" s="99" t="s">
        <v>81</v>
      </c>
      <c r="E76" s="100"/>
      <c r="F76" s="27">
        <v>0.59</v>
      </c>
      <c r="G76" s="80"/>
      <c r="H76" s="80"/>
      <c r="I76" s="80"/>
    </row>
    <row r="77" spans="1:9" ht="15" thickBot="1">
      <c r="A77" s="115" t="s">
        <v>46</v>
      </c>
      <c r="B77" s="116"/>
      <c r="C77" s="116"/>
      <c r="D77" s="116"/>
      <c r="E77" s="117"/>
      <c r="F77" s="25">
        <f>F76+F75+F74+F73+F72+F71</f>
        <v>5.0099999999999989</v>
      </c>
      <c r="G77" s="1"/>
      <c r="H77" s="1"/>
      <c r="I77" s="1"/>
    </row>
    <row r="78" spans="1:9">
      <c r="A78" s="85" t="s">
        <v>64</v>
      </c>
      <c r="B78" s="86"/>
      <c r="C78" s="86"/>
      <c r="D78" s="86"/>
      <c r="E78" s="86"/>
      <c r="F78" s="87"/>
      <c r="G78" s="118"/>
      <c r="H78" s="119"/>
      <c r="I78" s="119"/>
    </row>
    <row r="79" spans="1:9" ht="15" thickBot="1">
      <c r="A79" s="58" t="s">
        <v>20</v>
      </c>
      <c r="B79" s="59"/>
      <c r="C79" s="59"/>
      <c r="D79" s="59"/>
      <c r="E79" s="59"/>
      <c r="F79" s="60"/>
      <c r="G79" s="118"/>
      <c r="H79" s="119"/>
      <c r="I79" s="119"/>
    </row>
    <row r="80" spans="1:9" ht="15" thickBot="1">
      <c r="A80" s="6" t="s">
        <v>82</v>
      </c>
      <c r="B80" s="109" t="s">
        <v>83</v>
      </c>
      <c r="C80" s="110"/>
      <c r="D80" s="109" t="s">
        <v>84</v>
      </c>
      <c r="E80" s="110"/>
      <c r="F80" s="13">
        <v>0.49</v>
      </c>
      <c r="G80" s="108"/>
      <c r="H80" s="108"/>
      <c r="I80" s="108"/>
    </row>
    <row r="81" spans="1:9" ht="15" thickBot="1">
      <c r="A81" s="6" t="s">
        <v>85</v>
      </c>
      <c r="B81" s="109" t="s">
        <v>86</v>
      </c>
      <c r="C81" s="110"/>
      <c r="D81" s="109" t="s">
        <v>87</v>
      </c>
      <c r="E81" s="110"/>
      <c r="F81" s="13">
        <v>0.65</v>
      </c>
      <c r="G81" s="108"/>
      <c r="H81" s="108"/>
      <c r="I81" s="108"/>
    </row>
    <row r="82" spans="1:9" ht="15" thickBot="1">
      <c r="A82" s="6" t="s">
        <v>88</v>
      </c>
      <c r="B82" s="109" t="s">
        <v>89</v>
      </c>
      <c r="C82" s="110"/>
      <c r="D82" s="109" t="s">
        <v>90</v>
      </c>
      <c r="E82" s="110"/>
      <c r="F82" s="13">
        <v>0.11</v>
      </c>
      <c r="G82" s="108"/>
      <c r="H82" s="108"/>
      <c r="I82" s="108"/>
    </row>
    <row r="83" spans="1:9" ht="15" thickBot="1">
      <c r="A83" s="6" t="s">
        <v>91</v>
      </c>
      <c r="B83" s="109" t="s">
        <v>92</v>
      </c>
      <c r="C83" s="110"/>
      <c r="D83" s="109"/>
      <c r="E83" s="110"/>
      <c r="F83" s="13">
        <v>0.08</v>
      </c>
      <c r="G83" s="108"/>
      <c r="H83" s="108"/>
      <c r="I83" s="108"/>
    </row>
    <row r="84" spans="1:9" ht="15" thickBot="1">
      <c r="A84" s="6" t="s">
        <v>93</v>
      </c>
      <c r="B84" s="120" t="s">
        <v>94</v>
      </c>
      <c r="C84" s="121"/>
      <c r="D84" s="120" t="s">
        <v>95</v>
      </c>
      <c r="E84" s="121"/>
      <c r="F84" s="13">
        <v>0.16</v>
      </c>
      <c r="G84" s="111"/>
      <c r="H84" s="111"/>
      <c r="I84" s="111"/>
    </row>
    <row r="85" spans="1:9" ht="15" thickBot="1">
      <c r="A85" s="48" t="s">
        <v>386</v>
      </c>
      <c r="B85" s="165" t="s">
        <v>393</v>
      </c>
      <c r="C85" s="166"/>
      <c r="D85" s="163"/>
      <c r="E85" s="164"/>
      <c r="F85" s="168">
        <v>0.3</v>
      </c>
      <c r="G85" s="47"/>
      <c r="H85" s="47"/>
      <c r="I85" s="47"/>
    </row>
    <row r="86" spans="1:9" ht="15" thickBot="1">
      <c r="A86" s="54" t="s">
        <v>387</v>
      </c>
      <c r="B86" s="165" t="s">
        <v>388</v>
      </c>
      <c r="C86" s="166"/>
      <c r="D86" s="163" t="s">
        <v>389</v>
      </c>
      <c r="E86" s="164"/>
      <c r="F86" s="168">
        <v>0.3</v>
      </c>
      <c r="G86" s="47"/>
      <c r="H86" s="47"/>
      <c r="I86" s="47"/>
    </row>
    <row r="87" spans="1:9" ht="15" thickBot="1">
      <c r="A87" s="54"/>
      <c r="B87" s="163"/>
      <c r="C87" s="164"/>
      <c r="D87" s="163"/>
      <c r="E87" s="164"/>
      <c r="F87" s="168"/>
      <c r="G87" s="47"/>
      <c r="H87" s="47"/>
      <c r="I87" s="47"/>
    </row>
    <row r="88" spans="1:9" ht="15" thickBot="1">
      <c r="A88" s="151" t="s">
        <v>46</v>
      </c>
      <c r="B88" s="152"/>
      <c r="C88" s="152"/>
      <c r="D88" s="152"/>
      <c r="E88" s="169"/>
      <c r="F88" s="26">
        <f>F84+F83+F82+F81+F80+F85+F86</f>
        <v>2.09</v>
      </c>
      <c r="G88" s="69"/>
      <c r="H88" s="69"/>
      <c r="I88" s="69"/>
    </row>
    <row r="89" spans="1:9" ht="15" thickBot="1">
      <c r="A89" s="142" t="s">
        <v>364</v>
      </c>
      <c r="B89" s="143"/>
      <c r="C89" s="143"/>
      <c r="D89" s="143"/>
      <c r="E89" s="143"/>
      <c r="F89" s="14">
        <f>F88+F77</f>
        <v>7.0999999999999988</v>
      </c>
      <c r="G89" s="80"/>
      <c r="H89" s="80"/>
      <c r="I89" s="80"/>
    </row>
    <row r="90" spans="1:9">
      <c r="A90" s="55" t="s">
        <v>96</v>
      </c>
      <c r="B90" s="56"/>
      <c r="C90" s="56"/>
      <c r="D90" s="56"/>
      <c r="E90" s="56"/>
      <c r="F90" s="57"/>
      <c r="G90" s="61"/>
      <c r="H90" s="62"/>
      <c r="I90" s="62"/>
    </row>
    <row r="91" spans="1:9" ht="15" thickBot="1">
      <c r="A91" s="58" t="s">
        <v>0</v>
      </c>
      <c r="B91" s="59"/>
      <c r="C91" s="59"/>
      <c r="D91" s="59"/>
      <c r="E91" s="59"/>
      <c r="F91" s="60"/>
      <c r="G91" s="61"/>
      <c r="H91" s="62"/>
      <c r="I91" s="62"/>
    </row>
    <row r="92" spans="1:9" ht="24">
      <c r="A92" s="63" t="s">
        <v>1</v>
      </c>
      <c r="B92" s="90" t="s">
        <v>2</v>
      </c>
      <c r="C92" s="91"/>
      <c r="D92" s="90" t="s">
        <v>3</v>
      </c>
      <c r="E92" s="91"/>
      <c r="F92" s="23" t="s">
        <v>4</v>
      </c>
      <c r="G92" s="108"/>
      <c r="H92" s="108"/>
      <c r="I92" s="108"/>
    </row>
    <row r="93" spans="1:9" ht="15" thickBot="1">
      <c r="A93" s="64"/>
      <c r="B93" s="92"/>
      <c r="C93" s="93"/>
      <c r="D93" s="92"/>
      <c r="E93" s="93"/>
      <c r="F93" s="11" t="s">
        <v>5</v>
      </c>
      <c r="G93" s="108"/>
      <c r="H93" s="108"/>
      <c r="I93" s="108"/>
    </row>
    <row r="94" spans="1:9" ht="15" thickBot="1">
      <c r="A94" s="6" t="s">
        <v>97</v>
      </c>
      <c r="B94" s="109" t="s">
        <v>98</v>
      </c>
      <c r="C94" s="110"/>
      <c r="D94" s="109"/>
      <c r="E94" s="110"/>
      <c r="F94" s="13">
        <v>0.12</v>
      </c>
      <c r="G94" s="108"/>
      <c r="H94" s="108"/>
      <c r="I94" s="108"/>
    </row>
    <row r="95" spans="1:9" ht="15" thickBot="1">
      <c r="A95" s="6" t="s">
        <v>99</v>
      </c>
      <c r="B95" s="109" t="s">
        <v>100</v>
      </c>
      <c r="C95" s="110"/>
      <c r="D95" s="109"/>
      <c r="E95" s="110"/>
      <c r="F95" s="13">
        <v>1</v>
      </c>
      <c r="G95" s="108"/>
      <c r="H95" s="108"/>
      <c r="I95" s="108"/>
    </row>
    <row r="96" spans="1:9" ht="24" customHeight="1" thickBot="1">
      <c r="A96" s="6" t="s">
        <v>101</v>
      </c>
      <c r="B96" s="109" t="s">
        <v>102</v>
      </c>
      <c r="C96" s="110"/>
      <c r="D96" s="109"/>
      <c r="E96" s="110"/>
      <c r="F96" s="13">
        <v>1.82</v>
      </c>
      <c r="G96" s="108"/>
      <c r="H96" s="108"/>
      <c r="I96" s="108"/>
    </row>
    <row r="97" spans="1:9" ht="15" thickBot="1">
      <c r="A97" s="6" t="s">
        <v>103</v>
      </c>
      <c r="B97" s="109" t="s">
        <v>104</v>
      </c>
      <c r="C97" s="110"/>
      <c r="D97" s="109"/>
      <c r="E97" s="110"/>
      <c r="F97" s="13">
        <v>1.32</v>
      </c>
      <c r="G97" s="108"/>
      <c r="H97" s="108"/>
      <c r="I97" s="108"/>
    </row>
    <row r="98" spans="1:9" ht="24" customHeight="1" thickBot="1">
      <c r="A98" s="6" t="s">
        <v>105</v>
      </c>
      <c r="B98" s="109" t="s">
        <v>106</v>
      </c>
      <c r="C98" s="110"/>
      <c r="D98" s="109"/>
      <c r="E98" s="110"/>
      <c r="F98" s="13">
        <v>0.68</v>
      </c>
      <c r="G98" s="108"/>
      <c r="H98" s="108"/>
      <c r="I98" s="108"/>
    </row>
    <row r="99" spans="1:9" ht="15" thickBot="1">
      <c r="A99" s="6" t="s">
        <v>107</v>
      </c>
      <c r="B99" s="109" t="s">
        <v>108</v>
      </c>
      <c r="C99" s="110"/>
      <c r="D99" s="109"/>
      <c r="E99" s="110"/>
      <c r="F99" s="13">
        <v>0.4</v>
      </c>
      <c r="G99" s="108"/>
      <c r="H99" s="108"/>
      <c r="I99" s="108"/>
    </row>
    <row r="100" spans="1:9" ht="15" thickBot="1">
      <c r="A100" s="6" t="s">
        <v>109</v>
      </c>
      <c r="B100" s="109" t="s">
        <v>110</v>
      </c>
      <c r="C100" s="110"/>
      <c r="D100" s="109"/>
      <c r="E100" s="110"/>
      <c r="F100" s="28">
        <v>1.94</v>
      </c>
      <c r="G100" s="119"/>
      <c r="H100" s="119"/>
      <c r="I100" s="119"/>
    </row>
    <row r="101" spans="1:9" ht="15" thickBot="1">
      <c r="A101" s="8" t="s">
        <v>111</v>
      </c>
      <c r="B101" s="120" t="s">
        <v>112</v>
      </c>
      <c r="C101" s="121"/>
      <c r="D101" s="120"/>
      <c r="E101" s="122"/>
      <c r="F101" s="53">
        <v>0.49</v>
      </c>
      <c r="G101" s="123"/>
      <c r="H101" s="123"/>
      <c r="I101" s="123"/>
    </row>
    <row r="102" spans="1:9" ht="15" thickBot="1">
      <c r="A102" s="54" t="s">
        <v>117</v>
      </c>
      <c r="B102" s="124" t="s">
        <v>118</v>
      </c>
      <c r="C102" s="110"/>
      <c r="D102" s="109"/>
      <c r="E102" s="110"/>
      <c r="F102" s="13">
        <v>0.28999999999999998</v>
      </c>
      <c r="G102" s="39"/>
      <c r="H102" s="39"/>
      <c r="I102" s="39"/>
    </row>
    <row r="103" spans="1:9" ht="15" thickBot="1">
      <c r="A103" s="151" t="s">
        <v>46</v>
      </c>
      <c r="B103" s="106"/>
      <c r="C103" s="106"/>
      <c r="D103" s="106"/>
      <c r="E103" s="107"/>
      <c r="F103" s="29">
        <f>F101+F100+F99+F98+F97+F96+F95+F94+F102</f>
        <v>8.06</v>
      </c>
      <c r="G103" s="7"/>
      <c r="H103" s="7"/>
      <c r="I103" s="7"/>
    </row>
    <row r="104" spans="1:9">
      <c r="A104" s="125" t="s">
        <v>96</v>
      </c>
      <c r="B104" s="126"/>
      <c r="C104" s="126"/>
      <c r="D104" s="126"/>
      <c r="E104" s="126"/>
      <c r="F104" s="127"/>
      <c r="G104" s="118"/>
      <c r="H104" s="119"/>
      <c r="I104" s="119"/>
    </row>
    <row r="105" spans="1:9" ht="15" thickBot="1">
      <c r="A105" s="128" t="s">
        <v>20</v>
      </c>
      <c r="B105" s="129"/>
      <c r="C105" s="129"/>
      <c r="D105" s="129"/>
      <c r="E105" s="129"/>
      <c r="F105" s="130"/>
      <c r="G105" s="118"/>
      <c r="H105" s="119"/>
      <c r="I105" s="119"/>
    </row>
    <row r="106" spans="1:9" ht="15" thickBot="1">
      <c r="A106" s="6" t="s">
        <v>113</v>
      </c>
      <c r="B106" s="109" t="s">
        <v>114</v>
      </c>
      <c r="C106" s="110"/>
      <c r="D106" s="109"/>
      <c r="E106" s="110"/>
      <c r="F106" s="13">
        <v>0.08</v>
      </c>
      <c r="G106" s="108"/>
      <c r="H106" s="108"/>
      <c r="I106" s="108"/>
    </row>
    <row r="107" spans="1:9" ht="15" thickBot="1">
      <c r="A107" s="6" t="s">
        <v>115</v>
      </c>
      <c r="B107" s="109" t="s">
        <v>116</v>
      </c>
      <c r="C107" s="110"/>
      <c r="D107" s="109"/>
      <c r="E107" s="110"/>
      <c r="F107" s="13">
        <v>0.31</v>
      </c>
      <c r="G107" s="108"/>
      <c r="H107" s="108"/>
      <c r="I107" s="108"/>
    </row>
    <row r="108" spans="1:9" ht="15" thickBot="1">
      <c r="A108" s="105" t="s">
        <v>46</v>
      </c>
      <c r="B108" s="106"/>
      <c r="C108" s="106"/>
      <c r="D108" s="106"/>
      <c r="E108" s="107"/>
      <c r="F108" s="26">
        <f>F107+F106</f>
        <v>0.39</v>
      </c>
      <c r="G108" s="69"/>
      <c r="H108" s="69"/>
      <c r="I108" s="69"/>
    </row>
    <row r="109" spans="1:9" ht="15" thickBot="1">
      <c r="A109" s="142" t="s">
        <v>365</v>
      </c>
      <c r="B109" s="143"/>
      <c r="C109" s="143"/>
      <c r="D109" s="143"/>
      <c r="E109" s="143"/>
      <c r="F109" s="14">
        <f>F108+F103</f>
        <v>8.4500000000000011</v>
      </c>
      <c r="G109" s="80"/>
      <c r="H109" s="80"/>
      <c r="I109" s="80"/>
    </row>
    <row r="110" spans="1:9">
      <c r="A110" s="55" t="s">
        <v>119</v>
      </c>
      <c r="B110" s="56"/>
      <c r="C110" s="56"/>
      <c r="D110" s="56"/>
      <c r="E110" s="56"/>
      <c r="F110" s="57"/>
      <c r="G110" s="118"/>
      <c r="H110" s="119"/>
      <c r="I110" s="119"/>
    </row>
    <row r="111" spans="1:9" ht="15" thickBot="1">
      <c r="A111" s="58" t="s">
        <v>0</v>
      </c>
      <c r="B111" s="59"/>
      <c r="C111" s="59"/>
      <c r="D111" s="59"/>
      <c r="E111" s="59"/>
      <c r="F111" s="60"/>
      <c r="G111" s="118"/>
      <c r="H111" s="119"/>
      <c r="I111" s="119"/>
    </row>
    <row r="112" spans="1:9" ht="24">
      <c r="A112" s="63" t="s">
        <v>1</v>
      </c>
      <c r="B112" s="90" t="s">
        <v>2</v>
      </c>
      <c r="C112" s="91"/>
      <c r="D112" s="90" t="s">
        <v>3</v>
      </c>
      <c r="E112" s="91"/>
      <c r="F112" s="23" t="s">
        <v>4</v>
      </c>
      <c r="G112" s="108"/>
      <c r="H112" s="108"/>
      <c r="I112" s="108"/>
    </row>
    <row r="113" spans="1:9" ht="15" thickBot="1">
      <c r="A113" s="64"/>
      <c r="B113" s="92"/>
      <c r="C113" s="93"/>
      <c r="D113" s="92"/>
      <c r="E113" s="93"/>
      <c r="F113" s="11" t="s">
        <v>5</v>
      </c>
      <c r="G113" s="108"/>
      <c r="H113" s="108"/>
      <c r="I113" s="108"/>
    </row>
    <row r="114" spans="1:9" ht="15" thickBot="1">
      <c r="A114" s="6" t="s">
        <v>120</v>
      </c>
      <c r="B114" s="109" t="s">
        <v>372</v>
      </c>
      <c r="C114" s="110"/>
      <c r="D114" s="109" t="s">
        <v>121</v>
      </c>
      <c r="E114" s="110"/>
      <c r="F114" s="13">
        <v>1.29</v>
      </c>
      <c r="G114" s="108"/>
      <c r="H114" s="108"/>
      <c r="I114" s="108"/>
    </row>
    <row r="115" spans="1:9" ht="15" thickBot="1">
      <c r="A115" s="6" t="s">
        <v>122</v>
      </c>
      <c r="B115" s="109" t="s">
        <v>123</v>
      </c>
      <c r="C115" s="110"/>
      <c r="D115" s="109" t="s">
        <v>124</v>
      </c>
      <c r="E115" s="110"/>
      <c r="F115" s="13">
        <v>0.5</v>
      </c>
      <c r="G115" s="108"/>
      <c r="H115" s="108"/>
      <c r="I115" s="108"/>
    </row>
    <row r="116" spans="1:9" ht="24" customHeight="1" thickBot="1">
      <c r="A116" s="6" t="s">
        <v>125</v>
      </c>
      <c r="B116" s="109" t="s">
        <v>126</v>
      </c>
      <c r="C116" s="110"/>
      <c r="D116" s="109" t="s">
        <v>127</v>
      </c>
      <c r="E116" s="110"/>
      <c r="F116" s="13">
        <v>0.67</v>
      </c>
      <c r="G116" s="108"/>
      <c r="H116" s="108"/>
      <c r="I116" s="108"/>
    </row>
    <row r="117" spans="1:9" ht="24" customHeight="1" thickBot="1">
      <c r="A117" s="6" t="s">
        <v>128</v>
      </c>
      <c r="B117" s="109" t="s">
        <v>129</v>
      </c>
      <c r="C117" s="110"/>
      <c r="D117" s="109" t="s">
        <v>130</v>
      </c>
      <c r="E117" s="110"/>
      <c r="F117" s="13">
        <v>0.33</v>
      </c>
      <c r="G117" s="108"/>
      <c r="H117" s="108"/>
      <c r="I117" s="108"/>
    </row>
    <row r="118" spans="1:9" ht="24" customHeight="1" thickBot="1">
      <c r="A118" s="6" t="s">
        <v>131</v>
      </c>
      <c r="B118" s="109" t="s">
        <v>132</v>
      </c>
      <c r="C118" s="110"/>
      <c r="D118" s="109" t="s">
        <v>133</v>
      </c>
      <c r="E118" s="110"/>
      <c r="F118" s="13">
        <v>1.73</v>
      </c>
      <c r="G118" s="108"/>
      <c r="H118" s="108"/>
      <c r="I118" s="108"/>
    </row>
    <row r="119" spans="1:9" ht="15" thickBot="1">
      <c r="A119" s="6" t="s">
        <v>134</v>
      </c>
      <c r="B119" s="109" t="s">
        <v>135</v>
      </c>
      <c r="C119" s="110"/>
      <c r="D119" s="109" t="s">
        <v>136</v>
      </c>
      <c r="E119" s="110"/>
      <c r="F119" s="13">
        <v>0.23</v>
      </c>
      <c r="G119" s="108"/>
      <c r="H119" s="108"/>
      <c r="I119" s="108"/>
    </row>
    <row r="120" spans="1:9" ht="24" customHeight="1" thickBot="1">
      <c r="A120" s="6" t="s">
        <v>137</v>
      </c>
      <c r="B120" s="109" t="s">
        <v>138</v>
      </c>
      <c r="C120" s="110"/>
      <c r="D120" s="109" t="s">
        <v>139</v>
      </c>
      <c r="E120" s="110"/>
      <c r="F120" s="13">
        <v>2.61</v>
      </c>
      <c r="G120" s="108"/>
      <c r="H120" s="108"/>
      <c r="I120" s="108"/>
    </row>
    <row r="121" spans="1:9" ht="24" customHeight="1" thickBot="1">
      <c r="A121" s="6" t="s">
        <v>140</v>
      </c>
      <c r="B121" s="109" t="s">
        <v>141</v>
      </c>
      <c r="C121" s="110"/>
      <c r="D121" s="109" t="s">
        <v>142</v>
      </c>
      <c r="E121" s="110"/>
      <c r="F121" s="13">
        <v>1.27</v>
      </c>
      <c r="G121" s="108"/>
      <c r="H121" s="108"/>
      <c r="I121" s="108"/>
    </row>
    <row r="122" spans="1:9" ht="15" thickBot="1">
      <c r="A122" s="8" t="s">
        <v>143</v>
      </c>
      <c r="B122" s="120" t="s">
        <v>144</v>
      </c>
      <c r="C122" s="121"/>
      <c r="D122" s="120" t="s">
        <v>145</v>
      </c>
      <c r="E122" s="121"/>
      <c r="F122" s="28">
        <v>0.1</v>
      </c>
      <c r="G122" s="111"/>
      <c r="H122" s="111"/>
      <c r="I122" s="111"/>
    </row>
    <row r="123" spans="1:9" ht="15" thickBot="1">
      <c r="A123" s="105" t="s">
        <v>46</v>
      </c>
      <c r="B123" s="106"/>
      <c r="C123" s="106"/>
      <c r="D123" s="106"/>
      <c r="E123" s="107"/>
      <c r="F123" s="29">
        <f>F122+F121+F120+F119+F118+F117+F116+F115+F114</f>
        <v>8.73</v>
      </c>
      <c r="G123" s="7"/>
      <c r="H123" s="7"/>
      <c r="I123" s="7"/>
    </row>
    <row r="124" spans="1:9">
      <c r="A124" s="125" t="s">
        <v>119</v>
      </c>
      <c r="B124" s="126"/>
      <c r="C124" s="126"/>
      <c r="D124" s="126"/>
      <c r="E124" s="126"/>
      <c r="F124" s="127"/>
      <c r="G124" s="118"/>
      <c r="H124" s="119"/>
      <c r="I124" s="119"/>
    </row>
    <row r="125" spans="1:9" ht="15" thickBot="1">
      <c r="A125" s="128" t="s">
        <v>20</v>
      </c>
      <c r="B125" s="129"/>
      <c r="C125" s="129"/>
      <c r="D125" s="129"/>
      <c r="E125" s="129"/>
      <c r="F125" s="130"/>
      <c r="G125" s="118"/>
      <c r="H125" s="119"/>
      <c r="I125" s="119"/>
    </row>
    <row r="126" spans="1:9" ht="24" customHeight="1" thickBot="1">
      <c r="A126" s="6" t="s">
        <v>146</v>
      </c>
      <c r="B126" s="109" t="s">
        <v>147</v>
      </c>
      <c r="C126" s="110"/>
      <c r="D126" s="109"/>
      <c r="E126" s="110"/>
      <c r="F126" s="13">
        <v>0.27</v>
      </c>
      <c r="G126" s="111"/>
      <c r="H126" s="111"/>
      <c r="I126" s="111"/>
    </row>
    <row r="127" spans="1:9" ht="15" thickBot="1">
      <c r="A127" s="6" t="s">
        <v>148</v>
      </c>
      <c r="B127" s="109" t="s">
        <v>149</v>
      </c>
      <c r="C127" s="110"/>
      <c r="D127" s="109"/>
      <c r="E127" s="110"/>
      <c r="F127" s="13">
        <v>0.27</v>
      </c>
      <c r="G127" s="111"/>
      <c r="H127" s="111"/>
      <c r="I127" s="111"/>
    </row>
    <row r="128" spans="1:9" ht="15" thickBot="1">
      <c r="A128" s="105" t="s">
        <v>46</v>
      </c>
      <c r="B128" s="106"/>
      <c r="C128" s="106"/>
      <c r="D128" s="106"/>
      <c r="E128" s="107"/>
      <c r="F128" s="30">
        <f>F127+F126</f>
        <v>0.54</v>
      </c>
      <c r="G128" s="69"/>
      <c r="H128" s="69"/>
      <c r="I128" s="69"/>
    </row>
    <row r="129" spans="1:9" ht="15" thickBot="1">
      <c r="A129" s="142" t="s">
        <v>366</v>
      </c>
      <c r="B129" s="143"/>
      <c r="C129" s="143"/>
      <c r="D129" s="143"/>
      <c r="E129" s="143"/>
      <c r="F129" s="14">
        <f>F128+F123</f>
        <v>9.27</v>
      </c>
      <c r="G129" s="80"/>
      <c r="H129" s="80"/>
      <c r="I129" s="80"/>
    </row>
    <row r="130" spans="1:9">
      <c r="A130" s="55" t="s">
        <v>150</v>
      </c>
      <c r="B130" s="56"/>
      <c r="C130" s="56"/>
      <c r="D130" s="56"/>
      <c r="E130" s="56"/>
      <c r="F130" s="57"/>
      <c r="G130" s="88"/>
      <c r="H130" s="89"/>
      <c r="I130" s="89"/>
    </row>
    <row r="131" spans="1:9" ht="15" thickBot="1">
      <c r="A131" s="58" t="s">
        <v>0</v>
      </c>
      <c r="B131" s="59"/>
      <c r="C131" s="59"/>
      <c r="D131" s="59"/>
      <c r="E131" s="59"/>
      <c r="F131" s="60"/>
      <c r="G131" s="88"/>
      <c r="H131" s="89"/>
      <c r="I131" s="89"/>
    </row>
    <row r="132" spans="1:9" ht="24">
      <c r="A132" s="63" t="s">
        <v>1</v>
      </c>
      <c r="B132" s="90" t="s">
        <v>2</v>
      </c>
      <c r="C132" s="91"/>
      <c r="D132" s="90" t="s">
        <v>3</v>
      </c>
      <c r="E132" s="91"/>
      <c r="F132" s="23" t="s">
        <v>4</v>
      </c>
      <c r="G132" s="69"/>
      <c r="H132" s="69"/>
      <c r="I132" s="69"/>
    </row>
    <row r="133" spans="1:9" ht="15" thickBot="1">
      <c r="A133" s="64"/>
      <c r="B133" s="92"/>
      <c r="C133" s="93"/>
      <c r="D133" s="92"/>
      <c r="E133" s="93"/>
      <c r="F133" s="11" t="s">
        <v>5</v>
      </c>
      <c r="G133" s="69"/>
      <c r="H133" s="69"/>
      <c r="I133" s="69"/>
    </row>
    <row r="134" spans="1:9" ht="15" thickBot="1">
      <c r="A134" s="3" t="s">
        <v>151</v>
      </c>
      <c r="B134" s="81" t="s">
        <v>152</v>
      </c>
      <c r="C134" s="82"/>
      <c r="D134" s="81" t="s">
        <v>153</v>
      </c>
      <c r="E134" s="82"/>
      <c r="F134" s="15">
        <v>0.4</v>
      </c>
      <c r="G134" s="69"/>
      <c r="H134" s="69"/>
      <c r="I134" s="69"/>
    </row>
    <row r="135" spans="1:9" ht="24" customHeight="1" thickBot="1">
      <c r="A135" s="3" t="s">
        <v>154</v>
      </c>
      <c r="B135" s="81" t="s">
        <v>155</v>
      </c>
      <c r="C135" s="82"/>
      <c r="D135" s="81" t="s">
        <v>156</v>
      </c>
      <c r="E135" s="82"/>
      <c r="F135" s="15">
        <v>1.24</v>
      </c>
      <c r="G135" s="69"/>
      <c r="H135" s="69"/>
      <c r="I135" s="69"/>
    </row>
    <row r="136" spans="1:9" ht="24" customHeight="1" thickBot="1">
      <c r="A136" s="3" t="s">
        <v>157</v>
      </c>
      <c r="B136" s="81" t="s">
        <v>158</v>
      </c>
      <c r="C136" s="82"/>
      <c r="D136" s="81" t="s">
        <v>156</v>
      </c>
      <c r="E136" s="82"/>
      <c r="F136" s="15">
        <v>1.41</v>
      </c>
      <c r="G136" s="69"/>
      <c r="H136" s="69"/>
      <c r="I136" s="69"/>
    </row>
    <row r="137" spans="1:9" ht="15" thickBot="1">
      <c r="A137" s="3" t="s">
        <v>159</v>
      </c>
      <c r="B137" s="81" t="s">
        <v>160</v>
      </c>
      <c r="C137" s="82"/>
      <c r="D137" s="81" t="s">
        <v>161</v>
      </c>
      <c r="E137" s="82"/>
      <c r="F137" s="15">
        <v>0.4</v>
      </c>
      <c r="G137" s="69"/>
      <c r="H137" s="69"/>
      <c r="I137" s="69"/>
    </row>
    <row r="138" spans="1:9" ht="24" customHeight="1" thickBot="1">
      <c r="A138" s="3" t="s">
        <v>162</v>
      </c>
      <c r="B138" s="81" t="s">
        <v>163</v>
      </c>
      <c r="C138" s="82"/>
      <c r="D138" s="81" t="s">
        <v>164</v>
      </c>
      <c r="E138" s="82"/>
      <c r="F138" s="15">
        <v>1.66</v>
      </c>
      <c r="G138" s="69"/>
      <c r="H138" s="69"/>
      <c r="I138" s="69"/>
    </row>
    <row r="139" spans="1:9" ht="15" thickBot="1">
      <c r="A139" s="3" t="s">
        <v>165</v>
      </c>
      <c r="B139" s="81" t="s">
        <v>166</v>
      </c>
      <c r="C139" s="82"/>
      <c r="D139" s="81" t="s">
        <v>167</v>
      </c>
      <c r="E139" s="82"/>
      <c r="F139" s="15">
        <v>1.57</v>
      </c>
      <c r="G139" s="69"/>
      <c r="H139" s="69"/>
      <c r="I139" s="69"/>
    </row>
    <row r="140" spans="1:9" ht="15" thickBot="1">
      <c r="A140" s="3" t="s">
        <v>168</v>
      </c>
      <c r="B140" s="81" t="s">
        <v>169</v>
      </c>
      <c r="C140" s="82"/>
      <c r="D140" s="81" t="s">
        <v>170</v>
      </c>
      <c r="E140" s="82"/>
      <c r="F140" s="15">
        <v>0.7</v>
      </c>
      <c r="G140" s="69"/>
      <c r="H140" s="69"/>
      <c r="I140" s="69"/>
    </row>
    <row r="141" spans="1:9" ht="15" thickBot="1">
      <c r="A141" s="3" t="s">
        <v>171</v>
      </c>
      <c r="B141" s="81" t="s">
        <v>172</v>
      </c>
      <c r="C141" s="82"/>
      <c r="D141" s="81" t="s">
        <v>173</v>
      </c>
      <c r="E141" s="82"/>
      <c r="F141" s="15">
        <v>1.1299999999999999</v>
      </c>
      <c r="G141" s="69"/>
      <c r="H141" s="69"/>
      <c r="I141" s="69"/>
    </row>
    <row r="142" spans="1:9" ht="15" thickBot="1">
      <c r="A142" s="3" t="s">
        <v>174</v>
      </c>
      <c r="B142" s="81" t="s">
        <v>175</v>
      </c>
      <c r="C142" s="82"/>
      <c r="D142" s="81" t="s">
        <v>176</v>
      </c>
      <c r="E142" s="82"/>
      <c r="F142" s="15">
        <v>0.75</v>
      </c>
      <c r="G142" s="89"/>
      <c r="H142" s="89"/>
      <c r="I142" s="89"/>
    </row>
    <row r="143" spans="1:9" ht="15" thickBot="1">
      <c r="A143" s="5" t="s">
        <v>177</v>
      </c>
      <c r="B143" s="99" t="s">
        <v>178</v>
      </c>
      <c r="C143" s="100"/>
      <c r="D143" s="99" t="s">
        <v>179</v>
      </c>
      <c r="E143" s="100"/>
      <c r="F143" s="27">
        <v>0.3</v>
      </c>
      <c r="G143" s="89"/>
      <c r="H143" s="89"/>
      <c r="I143" s="89"/>
    </row>
    <row r="144" spans="1:9" ht="15" thickBot="1">
      <c r="A144" s="49" t="s">
        <v>194</v>
      </c>
      <c r="B144" s="96" t="s">
        <v>195</v>
      </c>
      <c r="C144" s="82"/>
      <c r="D144" s="81" t="s">
        <v>196</v>
      </c>
      <c r="E144" s="96"/>
      <c r="F144" s="52">
        <v>0.65</v>
      </c>
      <c r="G144" s="35"/>
      <c r="H144" s="35"/>
      <c r="I144" s="35"/>
    </row>
    <row r="145" spans="1:9" ht="15" thickBot="1">
      <c r="A145" s="3" t="s">
        <v>197</v>
      </c>
      <c r="B145" s="99" t="s">
        <v>198</v>
      </c>
      <c r="C145" s="100"/>
      <c r="D145" s="99" t="s">
        <v>199</v>
      </c>
      <c r="E145" s="100"/>
      <c r="F145" s="15">
        <v>0.3</v>
      </c>
      <c r="G145" s="35"/>
      <c r="H145" s="35"/>
      <c r="I145" s="35"/>
    </row>
    <row r="146" spans="1:9" ht="24.75" customHeight="1" thickBot="1">
      <c r="A146" s="46" t="s">
        <v>384</v>
      </c>
      <c r="B146" s="70" t="s">
        <v>385</v>
      </c>
      <c r="C146" s="71"/>
      <c r="D146" s="70" t="s">
        <v>161</v>
      </c>
      <c r="E146" s="71"/>
      <c r="F146" s="167">
        <v>0.47</v>
      </c>
      <c r="G146" s="45"/>
      <c r="H146" s="45"/>
      <c r="I146" s="45"/>
    </row>
    <row r="147" spans="1:9" ht="15" thickBot="1">
      <c r="A147" s="105" t="s">
        <v>46</v>
      </c>
      <c r="B147" s="152"/>
      <c r="C147" s="152"/>
      <c r="D147" s="152"/>
      <c r="E147" s="152"/>
      <c r="F147" s="31">
        <f>F143+F142+F141+F140+F139+F138+F137+F136+F135+F134+F144+F145+F146</f>
        <v>10.980000000000002</v>
      </c>
      <c r="G147" s="2"/>
      <c r="H147" s="2"/>
      <c r="I147" s="2"/>
    </row>
    <row r="148" spans="1:9">
      <c r="A148" s="85" t="s">
        <v>150</v>
      </c>
      <c r="B148" s="86"/>
      <c r="C148" s="86"/>
      <c r="D148" s="86"/>
      <c r="E148" s="86"/>
      <c r="F148" s="87"/>
      <c r="G148" s="88"/>
      <c r="H148" s="89"/>
      <c r="I148" s="89"/>
    </row>
    <row r="149" spans="1:9" ht="15" thickBot="1">
      <c r="A149" s="58" t="s">
        <v>20</v>
      </c>
      <c r="B149" s="59"/>
      <c r="C149" s="59"/>
      <c r="D149" s="59"/>
      <c r="E149" s="59"/>
      <c r="F149" s="60"/>
      <c r="G149" s="88"/>
      <c r="H149" s="89"/>
      <c r="I149" s="89"/>
    </row>
    <row r="150" spans="1:9" ht="15" thickBot="1">
      <c r="A150" s="3" t="s">
        <v>180</v>
      </c>
      <c r="B150" s="81" t="s">
        <v>181</v>
      </c>
      <c r="C150" s="82"/>
      <c r="D150" s="81" t="s">
        <v>87</v>
      </c>
      <c r="E150" s="82"/>
      <c r="F150" s="15">
        <v>0.3</v>
      </c>
      <c r="G150" s="69"/>
      <c r="H150" s="69"/>
      <c r="I150" s="69"/>
    </row>
    <row r="151" spans="1:9" ht="15" thickBot="1">
      <c r="A151" s="3" t="s">
        <v>182</v>
      </c>
      <c r="B151" s="81" t="s">
        <v>183</v>
      </c>
      <c r="C151" s="82"/>
      <c r="D151" s="81" t="s">
        <v>184</v>
      </c>
      <c r="E151" s="82"/>
      <c r="F151" s="15">
        <v>0.15</v>
      </c>
      <c r="G151" s="69"/>
      <c r="H151" s="69"/>
      <c r="I151" s="69"/>
    </row>
    <row r="152" spans="1:9" ht="15" thickBot="1">
      <c r="A152" s="3" t="s">
        <v>185</v>
      </c>
      <c r="B152" s="81" t="s">
        <v>186</v>
      </c>
      <c r="C152" s="82"/>
      <c r="D152" s="81" t="s">
        <v>187</v>
      </c>
      <c r="E152" s="82"/>
      <c r="F152" s="15">
        <v>0.25</v>
      </c>
      <c r="G152" s="69"/>
      <c r="H152" s="69"/>
      <c r="I152" s="69"/>
    </row>
    <row r="153" spans="1:9" ht="15" thickBot="1">
      <c r="A153" s="3" t="s">
        <v>188</v>
      </c>
      <c r="B153" s="81" t="s">
        <v>189</v>
      </c>
      <c r="C153" s="82"/>
      <c r="D153" s="81" t="s">
        <v>190</v>
      </c>
      <c r="E153" s="82"/>
      <c r="F153" s="15">
        <v>0.36</v>
      </c>
      <c r="G153" s="69"/>
      <c r="H153" s="69"/>
      <c r="I153" s="69"/>
    </row>
    <row r="154" spans="1:9" ht="15" thickBot="1">
      <c r="A154" s="3" t="s">
        <v>191</v>
      </c>
      <c r="B154" s="81" t="s">
        <v>192</v>
      </c>
      <c r="C154" s="82"/>
      <c r="D154" s="81" t="s">
        <v>193</v>
      </c>
      <c r="E154" s="82"/>
      <c r="F154" s="15">
        <v>0.17</v>
      </c>
      <c r="G154" s="69"/>
      <c r="H154" s="69"/>
      <c r="I154" s="69"/>
    </row>
    <row r="155" spans="1:9" ht="15" thickBot="1">
      <c r="A155" s="3" t="s">
        <v>200</v>
      </c>
      <c r="B155" s="81" t="s">
        <v>201</v>
      </c>
      <c r="C155" s="82"/>
      <c r="D155" s="81" t="s">
        <v>202</v>
      </c>
      <c r="E155" s="82"/>
      <c r="F155" s="15">
        <v>0.2</v>
      </c>
      <c r="G155" s="69"/>
      <c r="H155" s="69"/>
      <c r="I155" s="69"/>
    </row>
    <row r="156" spans="1:9" ht="24" customHeight="1" thickBot="1">
      <c r="A156" s="3" t="s">
        <v>203</v>
      </c>
      <c r="B156" s="81" t="s">
        <v>204</v>
      </c>
      <c r="C156" s="82"/>
      <c r="D156" s="81" t="s">
        <v>205</v>
      </c>
      <c r="E156" s="82"/>
      <c r="F156" s="15">
        <v>0.18</v>
      </c>
      <c r="G156" s="80"/>
      <c r="H156" s="80"/>
      <c r="I156" s="80"/>
    </row>
    <row r="157" spans="1:9" ht="24" customHeight="1" thickBot="1">
      <c r="A157" s="3" t="s">
        <v>206</v>
      </c>
      <c r="B157" s="81" t="s">
        <v>207</v>
      </c>
      <c r="C157" s="82"/>
      <c r="D157" s="81"/>
      <c r="E157" s="82"/>
      <c r="F157" s="15">
        <v>0.22</v>
      </c>
      <c r="G157" s="80"/>
      <c r="H157" s="80"/>
      <c r="I157" s="80"/>
    </row>
    <row r="158" spans="1:9" ht="15" thickBot="1">
      <c r="A158" s="105" t="s">
        <v>46</v>
      </c>
      <c r="B158" s="106"/>
      <c r="C158" s="106"/>
      <c r="D158" s="106"/>
      <c r="E158" s="107"/>
      <c r="F158" s="26">
        <f>F157+F156+F155+F154+F153+F152+F151+F150</f>
        <v>1.83</v>
      </c>
      <c r="G158" s="69"/>
      <c r="H158" s="69"/>
      <c r="I158" s="69"/>
    </row>
    <row r="159" spans="1:9" ht="15" thickBot="1">
      <c r="A159" s="142" t="s">
        <v>367</v>
      </c>
      <c r="B159" s="143"/>
      <c r="C159" s="143"/>
      <c r="D159" s="143"/>
      <c r="E159" s="143"/>
      <c r="F159" s="14">
        <f>F158+F147</f>
        <v>12.810000000000002</v>
      </c>
      <c r="G159" s="80"/>
      <c r="H159" s="80"/>
      <c r="I159" s="80"/>
    </row>
    <row r="160" spans="1:9">
      <c r="A160" s="55" t="s">
        <v>208</v>
      </c>
      <c r="B160" s="56"/>
      <c r="C160" s="56"/>
      <c r="D160" s="56"/>
      <c r="E160" s="56"/>
      <c r="F160" s="57"/>
      <c r="G160" s="88"/>
      <c r="H160" s="89"/>
      <c r="I160" s="89"/>
    </row>
    <row r="161" spans="1:9" ht="15" thickBot="1">
      <c r="A161" s="58" t="s">
        <v>0</v>
      </c>
      <c r="B161" s="59"/>
      <c r="C161" s="59"/>
      <c r="D161" s="59"/>
      <c r="E161" s="59"/>
      <c r="F161" s="60"/>
      <c r="G161" s="88"/>
      <c r="H161" s="89"/>
      <c r="I161" s="89"/>
    </row>
    <row r="162" spans="1:9" ht="24">
      <c r="A162" s="90" t="s">
        <v>1</v>
      </c>
      <c r="B162" s="91"/>
      <c r="C162" s="63" t="s">
        <v>2</v>
      </c>
      <c r="D162" s="90" t="s">
        <v>3</v>
      </c>
      <c r="E162" s="91"/>
      <c r="F162" s="23" t="s">
        <v>4</v>
      </c>
      <c r="G162" s="69"/>
      <c r="H162" s="69"/>
      <c r="I162" s="69"/>
    </row>
    <row r="163" spans="1:9" ht="15" thickBot="1">
      <c r="A163" s="92"/>
      <c r="B163" s="93"/>
      <c r="C163" s="64"/>
      <c r="D163" s="92"/>
      <c r="E163" s="93"/>
      <c r="F163" s="11" t="s">
        <v>5</v>
      </c>
      <c r="G163" s="69"/>
      <c r="H163" s="69"/>
      <c r="I163" s="69"/>
    </row>
    <row r="164" spans="1:9" ht="15" thickBot="1">
      <c r="A164" s="81" t="s">
        <v>209</v>
      </c>
      <c r="B164" s="82"/>
      <c r="C164" s="3" t="s">
        <v>210</v>
      </c>
      <c r="D164" s="81" t="s">
        <v>211</v>
      </c>
      <c r="E164" s="82"/>
      <c r="F164" s="15">
        <v>0.66</v>
      </c>
      <c r="G164" s="69"/>
      <c r="H164" s="69"/>
      <c r="I164" s="69"/>
    </row>
    <row r="165" spans="1:9" ht="15" thickBot="1">
      <c r="A165" s="81" t="s">
        <v>212</v>
      </c>
      <c r="B165" s="82"/>
      <c r="C165" s="3" t="s">
        <v>213</v>
      </c>
      <c r="D165" s="81" t="s">
        <v>214</v>
      </c>
      <c r="E165" s="82"/>
      <c r="F165" s="15">
        <v>0.17</v>
      </c>
      <c r="G165" s="69"/>
      <c r="H165" s="69"/>
      <c r="I165" s="69"/>
    </row>
    <row r="166" spans="1:9">
      <c r="A166" s="131">
        <v>83</v>
      </c>
      <c r="B166" s="132"/>
      <c r="C166" s="97" t="s">
        <v>215</v>
      </c>
      <c r="D166" s="99" t="s">
        <v>216</v>
      </c>
      <c r="E166" s="100"/>
      <c r="F166" s="138">
        <v>0.76</v>
      </c>
      <c r="G166" s="69"/>
      <c r="H166" s="69"/>
      <c r="I166" s="69"/>
    </row>
    <row r="167" spans="1:9" ht="15" thickBot="1">
      <c r="A167" s="133"/>
      <c r="B167" s="134"/>
      <c r="C167" s="135"/>
      <c r="D167" s="136" t="s">
        <v>217</v>
      </c>
      <c r="E167" s="137"/>
      <c r="F167" s="139"/>
      <c r="G167" s="69"/>
      <c r="H167" s="69"/>
      <c r="I167" s="69"/>
    </row>
    <row r="168" spans="1:9" ht="15" thickBot="1">
      <c r="A168" s="81" t="s">
        <v>218</v>
      </c>
      <c r="B168" s="82"/>
      <c r="C168" s="3" t="s">
        <v>219</v>
      </c>
      <c r="D168" s="81" t="s">
        <v>220</v>
      </c>
      <c r="E168" s="82"/>
      <c r="F168" s="15">
        <v>0.47</v>
      </c>
      <c r="G168" s="69"/>
      <c r="H168" s="69"/>
      <c r="I168" s="69"/>
    </row>
    <row r="169" spans="1:9" ht="36.75" thickBot="1">
      <c r="A169" s="81" t="s">
        <v>221</v>
      </c>
      <c r="B169" s="82"/>
      <c r="C169" s="3" t="s">
        <v>222</v>
      </c>
      <c r="D169" s="81" t="s">
        <v>223</v>
      </c>
      <c r="E169" s="82"/>
      <c r="F169" s="15">
        <v>0.32</v>
      </c>
      <c r="G169" s="69"/>
      <c r="H169" s="69"/>
      <c r="I169" s="69"/>
    </row>
    <row r="170" spans="1:9" ht="15" thickBot="1">
      <c r="A170" s="81" t="s">
        <v>224</v>
      </c>
      <c r="B170" s="82"/>
      <c r="C170" s="3" t="s">
        <v>225</v>
      </c>
      <c r="D170" s="81" t="s">
        <v>226</v>
      </c>
      <c r="E170" s="82"/>
      <c r="F170" s="15">
        <v>0.73</v>
      </c>
      <c r="G170" s="69"/>
      <c r="H170" s="69"/>
      <c r="I170" s="69"/>
    </row>
    <row r="171" spans="1:9" ht="24.75" thickBot="1">
      <c r="A171" s="81" t="s">
        <v>227</v>
      </c>
      <c r="B171" s="82"/>
      <c r="C171" s="3" t="s">
        <v>228</v>
      </c>
      <c r="D171" s="81" t="s">
        <v>229</v>
      </c>
      <c r="E171" s="82"/>
      <c r="F171" s="15">
        <v>0.34</v>
      </c>
      <c r="G171" s="69"/>
      <c r="H171" s="69"/>
      <c r="I171" s="69"/>
    </row>
    <row r="172" spans="1:9" ht="24.75" thickBot="1">
      <c r="A172" s="81" t="s">
        <v>230</v>
      </c>
      <c r="B172" s="82"/>
      <c r="C172" s="3" t="s">
        <v>231</v>
      </c>
      <c r="D172" s="81" t="s">
        <v>232</v>
      </c>
      <c r="E172" s="82"/>
      <c r="F172" s="15">
        <v>0.43</v>
      </c>
      <c r="G172" s="69"/>
      <c r="H172" s="69"/>
      <c r="I172" s="69"/>
    </row>
    <row r="173" spans="1:9" ht="24.75" thickBot="1">
      <c r="A173" s="81" t="s">
        <v>233</v>
      </c>
      <c r="B173" s="82"/>
      <c r="C173" s="3" t="s">
        <v>234</v>
      </c>
      <c r="D173" s="81" t="s">
        <v>235</v>
      </c>
      <c r="E173" s="82"/>
      <c r="F173" s="15">
        <v>0.53</v>
      </c>
      <c r="G173" s="69"/>
      <c r="H173" s="69"/>
      <c r="I173" s="69"/>
    </row>
    <row r="174" spans="1:9" ht="15" thickBot="1">
      <c r="A174" s="81" t="s">
        <v>236</v>
      </c>
      <c r="B174" s="82"/>
      <c r="C174" s="3" t="s">
        <v>237</v>
      </c>
      <c r="D174" s="81" t="s">
        <v>238</v>
      </c>
      <c r="E174" s="82"/>
      <c r="F174" s="15">
        <v>1.1499999999999999</v>
      </c>
      <c r="G174" s="69"/>
      <c r="H174" s="69"/>
      <c r="I174" s="69"/>
    </row>
    <row r="175" spans="1:9" ht="24.75" thickBot="1">
      <c r="A175" s="81" t="s">
        <v>239</v>
      </c>
      <c r="B175" s="82"/>
      <c r="C175" s="3" t="s">
        <v>240</v>
      </c>
      <c r="D175" s="81" t="s">
        <v>241</v>
      </c>
      <c r="E175" s="82"/>
      <c r="F175" s="15">
        <v>2.37</v>
      </c>
      <c r="G175" s="69"/>
      <c r="H175" s="69"/>
      <c r="I175" s="69"/>
    </row>
    <row r="176" spans="1:9" ht="24.75" thickBot="1">
      <c r="A176" s="140">
        <v>92</v>
      </c>
      <c r="B176" s="141"/>
      <c r="C176" s="3" t="s">
        <v>242</v>
      </c>
      <c r="D176" s="81" t="s">
        <v>243</v>
      </c>
      <c r="E176" s="82"/>
      <c r="F176" s="15">
        <v>0.85</v>
      </c>
      <c r="G176" s="69"/>
      <c r="H176" s="69"/>
      <c r="I176" s="69"/>
    </row>
    <row r="177" spans="1:9" ht="15" thickBot="1">
      <c r="A177" s="81" t="s">
        <v>244</v>
      </c>
      <c r="B177" s="82"/>
      <c r="C177" s="3" t="s">
        <v>245</v>
      </c>
      <c r="D177" s="81" t="s">
        <v>246</v>
      </c>
      <c r="E177" s="82"/>
      <c r="F177" s="15">
        <v>0.27</v>
      </c>
      <c r="G177" s="69"/>
      <c r="H177" s="69"/>
      <c r="I177" s="69"/>
    </row>
    <row r="178" spans="1:9" ht="15" thickBot="1">
      <c r="A178" s="81" t="s">
        <v>247</v>
      </c>
      <c r="B178" s="82"/>
      <c r="C178" s="3" t="s">
        <v>248</v>
      </c>
      <c r="D178" s="81" t="s">
        <v>249</v>
      </c>
      <c r="E178" s="82"/>
      <c r="F178" s="15">
        <v>0.19</v>
      </c>
      <c r="G178" s="69"/>
      <c r="H178" s="69"/>
      <c r="I178" s="69"/>
    </row>
    <row r="179" spans="1:9" ht="15" thickBot="1">
      <c r="A179" s="81" t="s">
        <v>250</v>
      </c>
      <c r="B179" s="82"/>
      <c r="C179" s="3" t="s">
        <v>251</v>
      </c>
      <c r="D179" s="81" t="s">
        <v>252</v>
      </c>
      <c r="E179" s="82"/>
      <c r="F179" s="15">
        <v>0.6</v>
      </c>
      <c r="G179" s="69"/>
      <c r="H179" s="69"/>
      <c r="I179" s="69"/>
    </row>
    <row r="180" spans="1:9" ht="15" thickBot="1">
      <c r="A180" s="81" t="s">
        <v>253</v>
      </c>
      <c r="B180" s="82"/>
      <c r="C180" s="3" t="s">
        <v>254</v>
      </c>
      <c r="D180" s="81" t="s">
        <v>255</v>
      </c>
      <c r="E180" s="82"/>
      <c r="F180" s="15">
        <v>0.95</v>
      </c>
      <c r="G180" s="69"/>
      <c r="H180" s="69"/>
      <c r="I180" s="69"/>
    </row>
    <row r="181" spans="1:9" ht="15" thickBot="1">
      <c r="A181" s="81" t="s">
        <v>256</v>
      </c>
      <c r="B181" s="82"/>
      <c r="C181" s="3" t="s">
        <v>257</v>
      </c>
      <c r="D181" s="81" t="s">
        <v>196</v>
      </c>
      <c r="E181" s="82"/>
      <c r="F181" s="15">
        <v>0.23</v>
      </c>
      <c r="G181" s="69"/>
      <c r="H181" s="69"/>
      <c r="I181" s="69"/>
    </row>
    <row r="182" spans="1:9" ht="15" thickBot="1">
      <c r="A182" s="81" t="s">
        <v>258</v>
      </c>
      <c r="B182" s="82"/>
      <c r="C182" s="3" t="s">
        <v>259</v>
      </c>
      <c r="D182" s="81" t="s">
        <v>260</v>
      </c>
      <c r="E182" s="82"/>
      <c r="F182" s="15">
        <v>0.25</v>
      </c>
      <c r="G182" s="69"/>
      <c r="H182" s="69"/>
      <c r="I182" s="69"/>
    </row>
    <row r="183" spans="1:9" ht="15" thickBot="1">
      <c r="A183" s="81" t="s">
        <v>261</v>
      </c>
      <c r="B183" s="82"/>
      <c r="C183" s="3" t="s">
        <v>262</v>
      </c>
      <c r="D183" s="81" t="s">
        <v>263</v>
      </c>
      <c r="E183" s="82"/>
      <c r="F183" s="15">
        <v>0.34</v>
      </c>
      <c r="G183" s="69"/>
      <c r="H183" s="69"/>
      <c r="I183" s="69"/>
    </row>
    <row r="184" spans="1:9" ht="15" thickBot="1">
      <c r="A184" s="81" t="s">
        <v>264</v>
      </c>
      <c r="B184" s="82"/>
      <c r="C184" s="3" t="s">
        <v>265</v>
      </c>
      <c r="D184" s="81" t="s">
        <v>266</v>
      </c>
      <c r="E184" s="82"/>
      <c r="F184" s="15">
        <v>1.1499999999999999</v>
      </c>
      <c r="G184" s="80"/>
      <c r="H184" s="80"/>
      <c r="I184" s="80"/>
    </row>
    <row r="185" spans="1:9" ht="15" thickBot="1">
      <c r="A185" s="115" t="s">
        <v>46</v>
      </c>
      <c r="B185" s="116"/>
      <c r="C185" s="116"/>
      <c r="D185" s="116"/>
      <c r="E185" s="117"/>
      <c r="F185" s="11">
        <f>F184+F183+F182+F181+F180+F179+F178+F177+F176+F175+F174+F173+F172+F171+F170+F169+F168+F166+F165+F164</f>
        <v>12.76</v>
      </c>
      <c r="G185" s="69"/>
      <c r="H185" s="69"/>
      <c r="I185" s="69"/>
    </row>
    <row r="186" spans="1:9" ht="15" thickBot="1">
      <c r="A186" s="142" t="s">
        <v>368</v>
      </c>
      <c r="B186" s="143"/>
      <c r="C186" s="143"/>
      <c r="D186" s="143"/>
      <c r="E186" s="143"/>
      <c r="F186" s="14">
        <f>F185</f>
        <v>12.76</v>
      </c>
      <c r="G186" s="80"/>
      <c r="H186" s="80"/>
      <c r="I186" s="80"/>
    </row>
    <row r="187" spans="1:9">
      <c r="A187" s="55" t="s">
        <v>267</v>
      </c>
      <c r="B187" s="56"/>
      <c r="C187" s="56"/>
      <c r="D187" s="56"/>
      <c r="E187" s="56"/>
      <c r="F187" s="57"/>
      <c r="G187" s="88"/>
      <c r="H187" s="89"/>
      <c r="I187" s="89"/>
    </row>
    <row r="188" spans="1:9" ht="15" thickBot="1">
      <c r="A188" s="58" t="s">
        <v>0</v>
      </c>
      <c r="B188" s="59"/>
      <c r="C188" s="59"/>
      <c r="D188" s="59"/>
      <c r="E188" s="59"/>
      <c r="F188" s="60"/>
      <c r="G188" s="88"/>
      <c r="H188" s="89"/>
      <c r="I188" s="89"/>
    </row>
    <row r="189" spans="1:9" ht="24">
      <c r="A189" s="90" t="s">
        <v>1</v>
      </c>
      <c r="B189" s="91"/>
      <c r="C189" s="63" t="s">
        <v>2</v>
      </c>
      <c r="D189" s="90" t="s">
        <v>3</v>
      </c>
      <c r="E189" s="91"/>
      <c r="F189" s="23" t="s">
        <v>4</v>
      </c>
      <c r="G189" s="69"/>
      <c r="H189" s="69"/>
      <c r="I189" s="69"/>
    </row>
    <row r="190" spans="1:9" ht="15" thickBot="1">
      <c r="A190" s="92"/>
      <c r="B190" s="93"/>
      <c r="C190" s="64"/>
      <c r="D190" s="92"/>
      <c r="E190" s="93"/>
      <c r="F190" s="11" t="s">
        <v>5</v>
      </c>
      <c r="G190" s="69"/>
      <c r="H190" s="69"/>
      <c r="I190" s="69"/>
    </row>
    <row r="191" spans="1:9" ht="15" thickBot="1">
      <c r="A191" s="81" t="s">
        <v>268</v>
      </c>
      <c r="B191" s="82"/>
      <c r="C191" s="3" t="s">
        <v>269</v>
      </c>
      <c r="D191" s="81" t="s">
        <v>270</v>
      </c>
      <c r="E191" s="82"/>
      <c r="F191" s="15">
        <v>0.6</v>
      </c>
      <c r="G191" s="69"/>
      <c r="H191" s="69"/>
      <c r="I191" s="69"/>
    </row>
    <row r="192" spans="1:9" ht="15" thickBot="1">
      <c r="A192" s="81" t="s">
        <v>271</v>
      </c>
      <c r="B192" s="82"/>
      <c r="C192" s="3" t="s">
        <v>272</v>
      </c>
      <c r="D192" s="81" t="s">
        <v>273</v>
      </c>
      <c r="E192" s="82"/>
      <c r="F192" s="15">
        <v>0.63</v>
      </c>
      <c r="G192" s="69"/>
      <c r="H192" s="69"/>
      <c r="I192" s="69"/>
    </row>
    <row r="193" spans="1:9">
      <c r="A193" s="99" t="s">
        <v>274</v>
      </c>
      <c r="B193" s="100"/>
      <c r="C193" s="5" t="s">
        <v>275</v>
      </c>
      <c r="D193" s="99" t="s">
        <v>277</v>
      </c>
      <c r="E193" s="100"/>
      <c r="F193" s="138">
        <v>1.26</v>
      </c>
      <c r="G193" s="69"/>
      <c r="H193" s="69"/>
      <c r="I193" s="69"/>
    </row>
    <row r="194" spans="1:9" ht="15" thickBot="1">
      <c r="A194" s="136"/>
      <c r="B194" s="137"/>
      <c r="C194" s="3" t="s">
        <v>276</v>
      </c>
      <c r="D194" s="136"/>
      <c r="E194" s="137"/>
      <c r="F194" s="139"/>
      <c r="G194" s="69"/>
      <c r="H194" s="69"/>
      <c r="I194" s="69"/>
    </row>
    <row r="195" spans="1:9" ht="15" thickBot="1">
      <c r="A195" s="81" t="s">
        <v>278</v>
      </c>
      <c r="B195" s="82"/>
      <c r="C195" s="3" t="s">
        <v>279</v>
      </c>
      <c r="D195" s="81" t="s">
        <v>280</v>
      </c>
      <c r="E195" s="82"/>
      <c r="F195" s="15">
        <v>0.12</v>
      </c>
      <c r="G195" s="69"/>
      <c r="H195" s="69"/>
      <c r="I195" s="69"/>
    </row>
    <row r="196" spans="1:9" ht="24.75" thickBot="1">
      <c r="A196" s="81" t="s">
        <v>281</v>
      </c>
      <c r="B196" s="82"/>
      <c r="C196" s="3" t="s">
        <v>282</v>
      </c>
      <c r="D196" s="81" t="s">
        <v>153</v>
      </c>
      <c r="E196" s="82"/>
      <c r="F196" s="15">
        <v>0.95</v>
      </c>
      <c r="G196" s="69"/>
      <c r="H196" s="69"/>
      <c r="I196" s="69"/>
    </row>
    <row r="197" spans="1:9" ht="24.75" thickBot="1">
      <c r="A197" s="81" t="s">
        <v>283</v>
      </c>
      <c r="B197" s="82"/>
      <c r="C197" s="3" t="s">
        <v>284</v>
      </c>
      <c r="D197" s="81" t="s">
        <v>75</v>
      </c>
      <c r="E197" s="82"/>
      <c r="F197" s="15">
        <v>1.1200000000000001</v>
      </c>
      <c r="G197" s="69"/>
      <c r="H197" s="69"/>
      <c r="I197" s="69"/>
    </row>
    <row r="198" spans="1:9" ht="15" thickBot="1">
      <c r="A198" s="81" t="s">
        <v>285</v>
      </c>
      <c r="B198" s="82"/>
      <c r="C198" s="3" t="s">
        <v>286</v>
      </c>
      <c r="D198" s="81" t="s">
        <v>78</v>
      </c>
      <c r="E198" s="82"/>
      <c r="F198" s="15">
        <v>1.4</v>
      </c>
      <c r="G198" s="69"/>
      <c r="H198" s="69"/>
      <c r="I198" s="69"/>
    </row>
    <row r="199" spans="1:9" ht="15" thickBot="1">
      <c r="A199" s="81" t="s">
        <v>287</v>
      </c>
      <c r="B199" s="82"/>
      <c r="C199" s="3" t="s">
        <v>288</v>
      </c>
      <c r="D199" s="81" t="s">
        <v>78</v>
      </c>
      <c r="E199" s="82"/>
      <c r="F199" s="15">
        <v>0.14000000000000001</v>
      </c>
      <c r="G199" s="69"/>
      <c r="H199" s="69"/>
      <c r="I199" s="69"/>
    </row>
    <row r="200" spans="1:9" ht="24.75" thickBot="1">
      <c r="A200" s="81" t="s">
        <v>289</v>
      </c>
      <c r="B200" s="82"/>
      <c r="C200" s="3" t="s">
        <v>290</v>
      </c>
      <c r="D200" s="81" t="s">
        <v>84</v>
      </c>
      <c r="E200" s="82"/>
      <c r="F200" s="15">
        <v>0.96</v>
      </c>
      <c r="G200" s="69"/>
      <c r="H200" s="69"/>
      <c r="I200" s="69"/>
    </row>
    <row r="201" spans="1:9" ht="15" thickBot="1">
      <c r="A201" s="81" t="s">
        <v>291</v>
      </c>
      <c r="B201" s="82"/>
      <c r="C201" s="3" t="s">
        <v>292</v>
      </c>
      <c r="D201" s="81" t="s">
        <v>293</v>
      </c>
      <c r="E201" s="82"/>
      <c r="F201" s="15">
        <v>0.38</v>
      </c>
      <c r="G201" s="69"/>
      <c r="H201" s="69"/>
      <c r="I201" s="69"/>
    </row>
    <row r="202" spans="1:9" ht="24.75" thickBot="1">
      <c r="A202" s="81" t="s">
        <v>294</v>
      </c>
      <c r="B202" s="82"/>
      <c r="C202" s="3" t="s">
        <v>295</v>
      </c>
      <c r="D202" s="81" t="s">
        <v>296</v>
      </c>
      <c r="E202" s="82"/>
      <c r="F202" s="15">
        <v>0.28999999999999998</v>
      </c>
      <c r="G202" s="69"/>
      <c r="H202" s="69"/>
      <c r="I202" s="69"/>
    </row>
    <row r="203" spans="1:9" ht="15" thickBot="1">
      <c r="A203" s="81" t="s">
        <v>297</v>
      </c>
      <c r="B203" s="82"/>
      <c r="C203" s="3" t="s">
        <v>298</v>
      </c>
      <c r="D203" s="81" t="s">
        <v>299</v>
      </c>
      <c r="E203" s="82"/>
      <c r="F203" s="15">
        <v>1.48</v>
      </c>
      <c r="G203" s="69"/>
      <c r="H203" s="69"/>
      <c r="I203" s="69"/>
    </row>
    <row r="204" spans="1:9" ht="15" thickBot="1">
      <c r="A204" s="81" t="s">
        <v>300</v>
      </c>
      <c r="B204" s="82"/>
      <c r="C204" s="3" t="s">
        <v>301</v>
      </c>
      <c r="D204" s="81" t="s">
        <v>302</v>
      </c>
      <c r="E204" s="82"/>
      <c r="F204" s="15">
        <v>1.65</v>
      </c>
      <c r="G204" s="69"/>
      <c r="H204" s="69"/>
      <c r="I204" s="69"/>
    </row>
    <row r="205" spans="1:9" ht="15" thickBot="1">
      <c r="A205" s="81" t="s">
        <v>303</v>
      </c>
      <c r="B205" s="82"/>
      <c r="C205" s="3" t="s">
        <v>304</v>
      </c>
      <c r="D205" s="81" t="s">
        <v>305</v>
      </c>
      <c r="E205" s="82"/>
      <c r="F205" s="15">
        <v>0.35</v>
      </c>
      <c r="G205" s="69"/>
      <c r="H205" s="69"/>
      <c r="I205" s="69"/>
    </row>
    <row r="206" spans="1:9" ht="24.75" thickBot="1">
      <c r="A206" s="81" t="s">
        <v>306</v>
      </c>
      <c r="B206" s="82"/>
      <c r="C206" s="3" t="s">
        <v>307</v>
      </c>
      <c r="D206" s="81" t="s">
        <v>308</v>
      </c>
      <c r="E206" s="82"/>
      <c r="F206" s="15">
        <v>0.2</v>
      </c>
      <c r="G206" s="69"/>
      <c r="H206" s="69"/>
      <c r="I206" s="69"/>
    </row>
    <row r="207" spans="1:9" ht="15" thickBot="1">
      <c r="A207" s="81" t="s">
        <v>309</v>
      </c>
      <c r="B207" s="82"/>
      <c r="C207" s="3" t="s">
        <v>310</v>
      </c>
      <c r="D207" s="81" t="s">
        <v>311</v>
      </c>
      <c r="E207" s="82"/>
      <c r="F207" s="15">
        <v>0.43</v>
      </c>
      <c r="G207" s="80"/>
      <c r="H207" s="80"/>
      <c r="I207" s="80"/>
    </row>
    <row r="208" spans="1:9" ht="24.75" thickBot="1">
      <c r="A208" s="99" t="s">
        <v>312</v>
      </c>
      <c r="B208" s="100"/>
      <c r="C208" s="5" t="s">
        <v>313</v>
      </c>
      <c r="D208" s="99"/>
      <c r="E208" s="100"/>
      <c r="F208" s="27">
        <v>0.09</v>
      </c>
      <c r="G208" s="80"/>
      <c r="H208" s="80"/>
      <c r="I208" s="80"/>
    </row>
    <row r="209" spans="1:9" ht="15" thickBot="1">
      <c r="A209" s="70" t="s">
        <v>377</v>
      </c>
      <c r="B209" s="71"/>
      <c r="C209" s="51" t="s">
        <v>379</v>
      </c>
      <c r="D209" s="70" t="s">
        <v>378</v>
      </c>
      <c r="E209" s="71"/>
      <c r="F209" s="50">
        <v>0.1</v>
      </c>
      <c r="G209" s="36"/>
      <c r="H209" s="36"/>
      <c r="I209" s="33"/>
    </row>
    <row r="210" spans="1:9" ht="15" thickBot="1">
      <c r="A210" s="155" t="s">
        <v>46</v>
      </c>
      <c r="B210" s="156"/>
      <c r="C210" s="156"/>
      <c r="D210" s="156"/>
      <c r="E210" s="157"/>
      <c r="F210" s="25">
        <f>F208+F207+F206+F205+F204+F203+F202+F201+F200+F199+F198+F197+F196+F195+F193+F192+F191+F209</f>
        <v>12.149999999999997</v>
      </c>
      <c r="G210" s="1"/>
      <c r="H210" s="1"/>
      <c r="I210" s="1"/>
    </row>
    <row r="211" spans="1:9">
      <c r="A211" s="85" t="s">
        <v>267</v>
      </c>
      <c r="B211" s="86"/>
      <c r="C211" s="86"/>
      <c r="D211" s="86"/>
      <c r="E211" s="86"/>
      <c r="F211" s="87"/>
      <c r="G211" s="88"/>
      <c r="H211" s="89"/>
      <c r="I211" s="89"/>
    </row>
    <row r="212" spans="1:9" ht="15" thickBot="1">
      <c r="A212" s="58" t="s">
        <v>314</v>
      </c>
      <c r="B212" s="59"/>
      <c r="C212" s="59"/>
      <c r="D212" s="59"/>
      <c r="E212" s="59"/>
      <c r="F212" s="60"/>
      <c r="G212" s="88"/>
      <c r="H212" s="89"/>
      <c r="I212" s="89"/>
    </row>
    <row r="213" spans="1:9" ht="24.75" thickBot="1">
      <c r="A213" s="81" t="s">
        <v>315</v>
      </c>
      <c r="B213" s="82"/>
      <c r="C213" s="3" t="s">
        <v>316</v>
      </c>
      <c r="D213" s="81"/>
      <c r="E213" s="82"/>
      <c r="F213" s="15">
        <v>0.56000000000000005</v>
      </c>
      <c r="G213" s="80"/>
      <c r="H213" s="80"/>
      <c r="I213" s="80"/>
    </row>
    <row r="214" spans="1:9" ht="15" thickBot="1">
      <c r="A214" s="115" t="s">
        <v>46</v>
      </c>
      <c r="B214" s="116"/>
      <c r="C214" s="116"/>
      <c r="D214" s="116"/>
      <c r="E214" s="117"/>
      <c r="F214" s="11">
        <f>F213</f>
        <v>0.56000000000000005</v>
      </c>
      <c r="G214" s="69"/>
      <c r="H214" s="69"/>
      <c r="I214" s="69"/>
    </row>
    <row r="215" spans="1:9" ht="15" thickBot="1">
      <c r="A215" s="142" t="s">
        <v>369</v>
      </c>
      <c r="B215" s="143"/>
      <c r="C215" s="143"/>
      <c r="D215" s="143"/>
      <c r="E215" s="143"/>
      <c r="F215" s="14">
        <f>F214+F210</f>
        <v>12.709999999999997</v>
      </c>
      <c r="G215" s="80"/>
      <c r="H215" s="80"/>
      <c r="I215" s="80"/>
    </row>
    <row r="216" spans="1:9">
      <c r="A216" s="55" t="s">
        <v>317</v>
      </c>
      <c r="B216" s="56"/>
      <c r="C216" s="56"/>
      <c r="D216" s="56"/>
      <c r="E216" s="56"/>
      <c r="F216" s="57"/>
      <c r="G216" s="88"/>
      <c r="H216" s="89"/>
      <c r="I216" s="89"/>
    </row>
    <row r="217" spans="1:9" ht="15" thickBot="1">
      <c r="A217" s="58" t="s">
        <v>0</v>
      </c>
      <c r="B217" s="59"/>
      <c r="C217" s="59"/>
      <c r="D217" s="59"/>
      <c r="E217" s="59"/>
      <c r="F217" s="60"/>
      <c r="G217" s="88"/>
      <c r="H217" s="89"/>
      <c r="I217" s="89"/>
    </row>
    <row r="218" spans="1:9" ht="14.25" customHeight="1">
      <c r="A218" s="90" t="s">
        <v>1</v>
      </c>
      <c r="B218" s="91"/>
      <c r="C218" s="90" t="s">
        <v>2</v>
      </c>
      <c r="D218" s="91"/>
      <c r="E218" s="63" t="s">
        <v>3</v>
      </c>
      <c r="F218" s="61" t="s">
        <v>4</v>
      </c>
      <c r="G218" s="62"/>
      <c r="H218" s="62"/>
      <c r="I218" s="145"/>
    </row>
    <row r="219" spans="1:9" ht="15" thickBot="1">
      <c r="A219" s="92"/>
      <c r="B219" s="93"/>
      <c r="C219" s="92"/>
      <c r="D219" s="93"/>
      <c r="E219" s="64"/>
      <c r="F219" s="92" t="s">
        <v>5</v>
      </c>
      <c r="G219" s="146"/>
      <c r="H219" s="146"/>
      <c r="I219" s="145"/>
    </row>
    <row r="220" spans="1:9" ht="16.5" thickBot="1">
      <c r="A220" s="81" t="s">
        <v>318</v>
      </c>
      <c r="B220" s="82"/>
      <c r="C220" s="81" t="s">
        <v>319</v>
      </c>
      <c r="D220" s="82"/>
      <c r="E220" s="3" t="s">
        <v>199</v>
      </c>
      <c r="F220" s="81">
        <v>0.36</v>
      </c>
      <c r="G220" s="96"/>
      <c r="H220" s="96"/>
      <c r="I220" s="9"/>
    </row>
    <row r="221" spans="1:9" ht="16.5" thickBot="1">
      <c r="A221" s="81" t="s">
        <v>320</v>
      </c>
      <c r="B221" s="82"/>
      <c r="C221" s="81" t="s">
        <v>321</v>
      </c>
      <c r="D221" s="82"/>
      <c r="E221" s="3" t="s">
        <v>322</v>
      </c>
      <c r="F221" s="81">
        <v>2.0299999999999998</v>
      </c>
      <c r="G221" s="96"/>
      <c r="H221" s="96"/>
      <c r="I221" s="9"/>
    </row>
    <row r="222" spans="1:9" ht="24">
      <c r="A222" s="99" t="s">
        <v>323</v>
      </c>
      <c r="B222" s="100"/>
      <c r="C222" s="99" t="s">
        <v>324</v>
      </c>
      <c r="D222" s="100"/>
      <c r="E222" s="5" t="s">
        <v>325</v>
      </c>
      <c r="F222" s="99">
        <v>0.79</v>
      </c>
      <c r="G222" s="102"/>
      <c r="H222" s="102"/>
      <c r="I222" s="145"/>
    </row>
    <row r="223" spans="1:9" ht="24.75" thickBot="1">
      <c r="A223" s="136"/>
      <c r="B223" s="137"/>
      <c r="C223" s="136"/>
      <c r="D223" s="137"/>
      <c r="E223" s="3" t="s">
        <v>325</v>
      </c>
      <c r="F223" s="136"/>
      <c r="G223" s="144"/>
      <c r="H223" s="144"/>
      <c r="I223" s="145"/>
    </row>
    <row r="224" spans="1:9" ht="24.75" thickBot="1">
      <c r="A224" s="81" t="s">
        <v>326</v>
      </c>
      <c r="B224" s="82"/>
      <c r="C224" s="81" t="s">
        <v>126</v>
      </c>
      <c r="D224" s="82"/>
      <c r="E224" s="3" t="s">
        <v>327</v>
      </c>
      <c r="F224" s="81">
        <v>1.73</v>
      </c>
      <c r="G224" s="96"/>
      <c r="H224" s="96"/>
      <c r="I224" s="9"/>
    </row>
    <row r="225" spans="1:9" ht="16.5" thickBot="1">
      <c r="A225" s="81" t="s">
        <v>328</v>
      </c>
      <c r="B225" s="82"/>
      <c r="C225" s="81" t="s">
        <v>80</v>
      </c>
      <c r="D225" s="82"/>
      <c r="E225" s="3" t="s">
        <v>205</v>
      </c>
      <c r="F225" s="81">
        <v>1.1200000000000001</v>
      </c>
      <c r="G225" s="96"/>
      <c r="H225" s="96"/>
      <c r="I225" s="9"/>
    </row>
    <row r="226" spans="1:9" ht="24.75" thickBot="1">
      <c r="A226" s="81" t="s">
        <v>329</v>
      </c>
      <c r="B226" s="82"/>
      <c r="C226" s="81" t="s">
        <v>330</v>
      </c>
      <c r="D226" s="82"/>
      <c r="E226" s="3" t="s">
        <v>331</v>
      </c>
      <c r="F226" s="81">
        <v>1.01</v>
      </c>
      <c r="G226" s="96"/>
      <c r="H226" s="96"/>
      <c r="I226" s="9"/>
    </row>
    <row r="227" spans="1:9" ht="24.75" thickBot="1">
      <c r="A227" s="81" t="s">
        <v>332</v>
      </c>
      <c r="B227" s="82"/>
      <c r="C227" s="81" t="s">
        <v>333</v>
      </c>
      <c r="D227" s="82"/>
      <c r="E227" s="3" t="s">
        <v>334</v>
      </c>
      <c r="F227" s="81">
        <v>0.28000000000000003</v>
      </c>
      <c r="G227" s="96"/>
      <c r="H227" s="96"/>
      <c r="I227" s="9"/>
    </row>
    <row r="228" spans="1:9" ht="24.75" thickBot="1">
      <c r="A228" s="81" t="s">
        <v>335</v>
      </c>
      <c r="B228" s="82"/>
      <c r="C228" s="81" t="s">
        <v>336</v>
      </c>
      <c r="D228" s="82"/>
      <c r="E228" s="3" t="s">
        <v>337</v>
      </c>
      <c r="F228" s="81">
        <v>0.31</v>
      </c>
      <c r="G228" s="96"/>
      <c r="H228" s="96"/>
      <c r="I228" s="9"/>
    </row>
    <row r="229" spans="1:9" ht="16.5" thickBot="1">
      <c r="A229" s="81" t="s">
        <v>338</v>
      </c>
      <c r="B229" s="82"/>
      <c r="C229" s="81" t="s">
        <v>339</v>
      </c>
      <c r="D229" s="82"/>
      <c r="E229" s="3" t="s">
        <v>280</v>
      </c>
      <c r="F229" s="81">
        <v>1.04</v>
      </c>
      <c r="G229" s="96"/>
      <c r="H229" s="96"/>
      <c r="I229" s="9"/>
    </row>
    <row r="230" spans="1:9" ht="16.5" thickBot="1">
      <c r="A230" s="81" t="s">
        <v>340</v>
      </c>
      <c r="B230" s="82"/>
      <c r="C230" s="81" t="s">
        <v>341</v>
      </c>
      <c r="D230" s="82"/>
      <c r="E230" s="3" t="s">
        <v>342</v>
      </c>
      <c r="F230" s="81">
        <v>1.69</v>
      </c>
      <c r="G230" s="96"/>
      <c r="H230" s="96"/>
      <c r="I230" s="9"/>
    </row>
    <row r="231" spans="1:9" ht="24" customHeight="1" thickBot="1">
      <c r="A231" s="81" t="s">
        <v>343</v>
      </c>
      <c r="B231" s="82"/>
      <c r="C231" s="81" t="s">
        <v>344</v>
      </c>
      <c r="D231" s="82"/>
      <c r="E231" s="3" t="s">
        <v>202</v>
      </c>
      <c r="F231" s="81">
        <v>0.5</v>
      </c>
      <c r="G231" s="96"/>
      <c r="H231" s="96"/>
      <c r="I231" s="9"/>
    </row>
    <row r="232" spans="1:9" ht="16.5" thickBot="1">
      <c r="A232" s="81" t="s">
        <v>345</v>
      </c>
      <c r="B232" s="82"/>
      <c r="C232" s="81" t="s">
        <v>346</v>
      </c>
      <c r="D232" s="82"/>
      <c r="E232" s="3"/>
      <c r="F232" s="81">
        <v>0.79</v>
      </c>
      <c r="G232" s="96"/>
      <c r="H232" s="96"/>
      <c r="I232" s="9"/>
    </row>
    <row r="233" spans="1:9" ht="24.75" thickBot="1">
      <c r="A233" s="81" t="s">
        <v>347</v>
      </c>
      <c r="B233" s="82"/>
      <c r="C233" s="81" t="s">
        <v>348</v>
      </c>
      <c r="D233" s="82"/>
      <c r="E233" s="3" t="s">
        <v>349</v>
      </c>
      <c r="F233" s="99">
        <v>0.63</v>
      </c>
      <c r="G233" s="102"/>
      <c r="H233" s="102"/>
      <c r="I233" s="9"/>
    </row>
    <row r="234" spans="1:9" ht="16.5" thickBot="1">
      <c r="A234" s="99" t="s">
        <v>350</v>
      </c>
      <c r="B234" s="100"/>
      <c r="C234" s="99" t="s">
        <v>351</v>
      </c>
      <c r="D234" s="100"/>
      <c r="E234" s="5" t="s">
        <v>87</v>
      </c>
      <c r="F234" s="158">
        <v>0.75</v>
      </c>
      <c r="G234" s="159"/>
      <c r="H234" s="160"/>
      <c r="I234" s="9"/>
    </row>
    <row r="235" spans="1:9" ht="16.5" thickBot="1">
      <c r="A235" s="37" t="s">
        <v>373</v>
      </c>
      <c r="B235" s="41"/>
      <c r="C235" s="70" t="s">
        <v>374</v>
      </c>
      <c r="D235" s="71"/>
      <c r="E235" s="49"/>
      <c r="F235" s="35">
        <v>0.57999999999999996</v>
      </c>
      <c r="G235" s="35"/>
      <c r="H235" s="35"/>
      <c r="I235" s="42"/>
    </row>
    <row r="236" spans="1:9" ht="16.5" thickBot="1">
      <c r="A236" s="115" t="s">
        <v>46</v>
      </c>
      <c r="B236" s="116"/>
      <c r="C236" s="156"/>
      <c r="D236" s="156"/>
      <c r="E236" s="157"/>
      <c r="F236" s="25">
        <f>F234+F233+F232+F231+F230+F229+F228+F227+F226+F225+F224+F222+F221+F220+F235</f>
        <v>13.61</v>
      </c>
      <c r="G236" s="12"/>
      <c r="H236" s="10"/>
      <c r="I236" s="9"/>
    </row>
    <row r="237" spans="1:9" ht="14.25" customHeight="1">
      <c r="A237" s="85" t="s">
        <v>317</v>
      </c>
      <c r="B237" s="86"/>
      <c r="C237" s="86"/>
      <c r="D237" s="86"/>
      <c r="E237" s="86"/>
      <c r="F237" s="86"/>
      <c r="G237" s="87"/>
      <c r="H237" s="61"/>
      <c r="I237" s="62"/>
    </row>
    <row r="238" spans="1:9" ht="15" customHeight="1" thickBot="1">
      <c r="A238" s="58" t="s">
        <v>20</v>
      </c>
      <c r="B238" s="59"/>
      <c r="C238" s="59"/>
      <c r="D238" s="59"/>
      <c r="E238" s="59"/>
      <c r="F238" s="59"/>
      <c r="G238" s="60"/>
      <c r="H238" s="61"/>
      <c r="I238" s="62"/>
    </row>
    <row r="239" spans="1:9" ht="24.75" thickBot="1">
      <c r="A239" s="99" t="s">
        <v>352</v>
      </c>
      <c r="B239" s="100"/>
      <c r="C239" s="34" t="s">
        <v>353</v>
      </c>
      <c r="D239" s="81"/>
      <c r="E239" s="82"/>
      <c r="F239" s="15">
        <v>0.12</v>
      </c>
      <c r="G239" s="80"/>
      <c r="H239" s="80"/>
      <c r="I239" s="80"/>
    </row>
    <row r="240" spans="1:9" ht="24.75" thickBot="1">
      <c r="A240" s="70" t="s">
        <v>375</v>
      </c>
      <c r="B240" s="71"/>
      <c r="C240" s="49" t="s">
        <v>376</v>
      </c>
      <c r="D240" s="72"/>
      <c r="E240" s="73"/>
      <c r="F240" s="40">
        <v>0.1</v>
      </c>
      <c r="G240" s="36"/>
      <c r="H240" s="36"/>
      <c r="I240" s="36"/>
    </row>
    <row r="241" spans="1:9" ht="15" thickBot="1">
      <c r="A241" s="151" t="s">
        <v>46</v>
      </c>
      <c r="B241" s="152"/>
      <c r="C241" s="152"/>
      <c r="D241" s="106"/>
      <c r="E241" s="107"/>
      <c r="F241" s="26">
        <f>F239+F240</f>
        <v>0.22</v>
      </c>
      <c r="G241" s="69"/>
      <c r="H241" s="69"/>
      <c r="I241" s="69"/>
    </row>
    <row r="242" spans="1:9" ht="15" thickBot="1">
      <c r="A242" s="142" t="s">
        <v>370</v>
      </c>
      <c r="B242" s="143"/>
      <c r="C242" s="143"/>
      <c r="D242" s="143"/>
      <c r="E242" s="143"/>
      <c r="F242" s="14">
        <f>F241+F236</f>
        <v>13.83</v>
      </c>
      <c r="G242" s="80"/>
      <c r="H242" s="80"/>
      <c r="I242" s="80"/>
    </row>
    <row r="243" spans="1:9" ht="14.25" customHeight="1">
      <c r="A243" s="85" t="s">
        <v>354</v>
      </c>
      <c r="B243" s="86"/>
      <c r="C243" s="86"/>
      <c r="D243" s="86"/>
      <c r="E243" s="86"/>
      <c r="F243" s="86"/>
      <c r="G243" s="87"/>
      <c r="H243" s="88"/>
      <c r="I243" s="89"/>
    </row>
    <row r="244" spans="1:9" ht="15" customHeight="1" thickBot="1">
      <c r="A244" s="58" t="s">
        <v>0</v>
      </c>
      <c r="B244" s="59"/>
      <c r="C244" s="59"/>
      <c r="D244" s="59"/>
      <c r="E244" s="59"/>
      <c r="F244" s="59"/>
      <c r="G244" s="60"/>
      <c r="H244" s="88"/>
      <c r="I244" s="89"/>
    </row>
    <row r="245" spans="1:9" ht="24">
      <c r="A245" s="90" t="s">
        <v>1</v>
      </c>
      <c r="B245" s="91"/>
      <c r="C245" s="63" t="s">
        <v>2</v>
      </c>
      <c r="D245" s="90" t="s">
        <v>3</v>
      </c>
      <c r="E245" s="91"/>
      <c r="F245" s="23" t="s">
        <v>4</v>
      </c>
      <c r="G245" s="80"/>
      <c r="H245" s="80"/>
      <c r="I245" s="80"/>
    </row>
    <row r="246" spans="1:9" ht="15" thickBot="1">
      <c r="A246" s="92"/>
      <c r="B246" s="93"/>
      <c r="C246" s="64"/>
      <c r="D246" s="92"/>
      <c r="E246" s="93"/>
      <c r="F246" s="11" t="s">
        <v>5</v>
      </c>
      <c r="G246" s="80"/>
      <c r="H246" s="80"/>
      <c r="I246" s="80"/>
    </row>
    <row r="247" spans="1:9" ht="15" thickBot="1">
      <c r="A247" s="99" t="s">
        <v>355</v>
      </c>
      <c r="B247" s="100"/>
      <c r="C247" s="5" t="s">
        <v>356</v>
      </c>
      <c r="D247" s="99"/>
      <c r="E247" s="100"/>
      <c r="F247" s="27">
        <v>1.7</v>
      </c>
      <c r="G247" s="80"/>
      <c r="H247" s="80"/>
      <c r="I247" s="80"/>
    </row>
    <row r="248" spans="1:9" ht="15" thickBot="1">
      <c r="A248" s="105" t="s">
        <v>46</v>
      </c>
      <c r="B248" s="106"/>
      <c r="C248" s="106"/>
      <c r="D248" s="106"/>
      <c r="E248" s="107"/>
      <c r="F248" s="25">
        <f>F247</f>
        <v>1.7</v>
      </c>
      <c r="G248" s="1"/>
      <c r="H248" s="1"/>
      <c r="I248" s="1"/>
    </row>
    <row r="249" spans="1:9" ht="14.25" customHeight="1">
      <c r="A249" s="85" t="s">
        <v>354</v>
      </c>
      <c r="B249" s="86"/>
      <c r="C249" s="86"/>
      <c r="D249" s="86"/>
      <c r="E249" s="86"/>
      <c r="F249" s="86"/>
      <c r="G249" s="87"/>
      <c r="H249" s="88"/>
      <c r="I249" s="89"/>
    </row>
    <row r="250" spans="1:9" ht="15" customHeight="1" thickBot="1">
      <c r="A250" s="58" t="s">
        <v>20</v>
      </c>
      <c r="B250" s="59"/>
      <c r="C250" s="59"/>
      <c r="D250" s="59"/>
      <c r="E250" s="59"/>
      <c r="F250" s="59"/>
      <c r="G250" s="60"/>
      <c r="H250" s="88"/>
      <c r="I250" s="89"/>
    </row>
    <row r="251" spans="1:9" ht="15" thickBot="1">
      <c r="A251" s="81" t="s">
        <v>357</v>
      </c>
      <c r="B251" s="82"/>
      <c r="C251" s="3" t="s">
        <v>358</v>
      </c>
      <c r="D251" s="81"/>
      <c r="E251" s="82"/>
      <c r="F251" s="15">
        <v>0.79</v>
      </c>
      <c r="G251" s="69"/>
      <c r="H251" s="69"/>
      <c r="I251" s="69"/>
    </row>
    <row r="252" spans="1:9" ht="15" thickBot="1">
      <c r="A252" s="81" t="s">
        <v>359</v>
      </c>
      <c r="B252" s="82"/>
      <c r="C252" s="3" t="s">
        <v>360</v>
      </c>
      <c r="D252" s="81"/>
      <c r="E252" s="82"/>
      <c r="F252" s="15">
        <v>0.1</v>
      </c>
      <c r="G252" s="80"/>
      <c r="H252" s="80"/>
      <c r="I252" s="80"/>
    </row>
    <row r="253" spans="1:9" ht="15" thickBot="1">
      <c r="A253" s="112" t="s">
        <v>46</v>
      </c>
      <c r="B253" s="113"/>
      <c r="C253" s="113"/>
      <c r="D253" s="113"/>
      <c r="E253" s="114"/>
      <c r="F253" s="23">
        <f>F252+F251</f>
        <v>0.89</v>
      </c>
      <c r="G253" s="69"/>
      <c r="H253" s="69"/>
      <c r="I253" s="69"/>
    </row>
    <row r="254" spans="1:9" ht="15" thickBot="1">
      <c r="A254" s="142" t="s">
        <v>371</v>
      </c>
      <c r="B254" s="143"/>
      <c r="C254" s="143"/>
      <c r="D254" s="143"/>
      <c r="E254" s="143"/>
      <c r="F254" s="14">
        <f>F253+F248</f>
        <v>2.59</v>
      </c>
    </row>
  </sheetData>
  <mergeCells count="608">
    <mergeCell ref="D87:E87"/>
    <mergeCell ref="B64:C64"/>
    <mergeCell ref="D64:E64"/>
    <mergeCell ref="D63:E63"/>
    <mergeCell ref="A254:E254"/>
    <mergeCell ref="F225:H225"/>
    <mergeCell ref="F221:H221"/>
    <mergeCell ref="A248:E248"/>
    <mergeCell ref="A243:G243"/>
    <mergeCell ref="A253:E253"/>
    <mergeCell ref="G253:I253"/>
    <mergeCell ref="A239:B239"/>
    <mergeCell ref="D239:E239"/>
    <mergeCell ref="G239:I239"/>
    <mergeCell ref="A227:B227"/>
    <mergeCell ref="C227:D227"/>
    <mergeCell ref="A228:B228"/>
    <mergeCell ref="C228:D228"/>
    <mergeCell ref="A225:B225"/>
    <mergeCell ref="C225:D225"/>
    <mergeCell ref="A226:B226"/>
    <mergeCell ref="C226:D226"/>
    <mergeCell ref="H237:I238"/>
    <mergeCell ref="A236:E236"/>
    <mergeCell ref="F234:H234"/>
    <mergeCell ref="F233:H233"/>
    <mergeCell ref="F232:H232"/>
    <mergeCell ref="A233:B233"/>
    <mergeCell ref="F230:H230"/>
    <mergeCell ref="F229:H229"/>
    <mergeCell ref="F228:H228"/>
    <mergeCell ref="F227:H227"/>
    <mergeCell ref="F226:H226"/>
    <mergeCell ref="A147:E147"/>
    <mergeCell ref="A210:E210"/>
    <mergeCell ref="A220:B220"/>
    <mergeCell ref="C220:D220"/>
    <mergeCell ref="A221:B221"/>
    <mergeCell ref="C221:D221"/>
    <mergeCell ref="A216:F216"/>
    <mergeCell ref="A217:F217"/>
    <mergeCell ref="G216:I217"/>
    <mergeCell ref="A218:B219"/>
    <mergeCell ref="A229:B229"/>
    <mergeCell ref="C229:D229"/>
    <mergeCell ref="A230:B230"/>
    <mergeCell ref="C230:D230"/>
    <mergeCell ref="A224:B224"/>
    <mergeCell ref="C224:D224"/>
    <mergeCell ref="F224:H224"/>
    <mergeCell ref="G251:I251"/>
    <mergeCell ref="A252:B252"/>
    <mergeCell ref="D252:E252"/>
    <mergeCell ref="G252:I252"/>
    <mergeCell ref="A247:B247"/>
    <mergeCell ref="D247:E247"/>
    <mergeCell ref="G247:I247"/>
    <mergeCell ref="A249:G249"/>
    <mergeCell ref="A250:G250"/>
    <mergeCell ref="H249:I250"/>
    <mergeCell ref="C233:D233"/>
    <mergeCell ref="A234:B234"/>
    <mergeCell ref="H243:I244"/>
    <mergeCell ref="A245:B246"/>
    <mergeCell ref="C245:C246"/>
    <mergeCell ref="D245:E246"/>
    <mergeCell ref="G245:I246"/>
    <mergeCell ref="A251:B251"/>
    <mergeCell ref="D251:E251"/>
    <mergeCell ref="A244:G244"/>
    <mergeCell ref="A237:G237"/>
    <mergeCell ref="A238:G238"/>
    <mergeCell ref="C234:D234"/>
    <mergeCell ref="A231:B231"/>
    <mergeCell ref="C231:D231"/>
    <mergeCell ref="A232:B232"/>
    <mergeCell ref="C232:D232"/>
    <mergeCell ref="A241:E241"/>
    <mergeCell ref="G241:I241"/>
    <mergeCell ref="G242:I242"/>
    <mergeCell ref="A242:E242"/>
    <mergeCell ref="F231:H231"/>
    <mergeCell ref="A211:F211"/>
    <mergeCell ref="A212:F212"/>
    <mergeCell ref="G211:I212"/>
    <mergeCell ref="A1:F2"/>
    <mergeCell ref="A13:E13"/>
    <mergeCell ref="A20:E20"/>
    <mergeCell ref="A34:E34"/>
    <mergeCell ref="A77:E77"/>
    <mergeCell ref="A103:E103"/>
    <mergeCell ref="A123:E123"/>
    <mergeCell ref="A35:E35"/>
    <mergeCell ref="A43:E43"/>
    <mergeCell ref="A66:E66"/>
    <mergeCell ref="A89:E89"/>
    <mergeCell ref="A109:E109"/>
    <mergeCell ref="A129:E129"/>
    <mergeCell ref="A159:E159"/>
    <mergeCell ref="B63:C63"/>
    <mergeCell ref="B146:C146"/>
    <mergeCell ref="D146:E146"/>
    <mergeCell ref="B85:C85"/>
    <mergeCell ref="D85:E85"/>
    <mergeCell ref="B86:C86"/>
    <mergeCell ref="A206:B206"/>
    <mergeCell ref="D206:E206"/>
    <mergeCell ref="G206:I206"/>
    <mergeCell ref="A207:B207"/>
    <mergeCell ref="D207:E207"/>
    <mergeCell ref="G207:I207"/>
    <mergeCell ref="A208:B208"/>
    <mergeCell ref="D208:E208"/>
    <mergeCell ref="G208:I208"/>
    <mergeCell ref="A222:B223"/>
    <mergeCell ref="C222:D223"/>
    <mergeCell ref="F222:H223"/>
    <mergeCell ref="I222:I223"/>
    <mergeCell ref="A213:B213"/>
    <mergeCell ref="D213:E213"/>
    <mergeCell ref="G213:I213"/>
    <mergeCell ref="A214:E214"/>
    <mergeCell ref="G214:I214"/>
    <mergeCell ref="G215:I215"/>
    <mergeCell ref="A215:E215"/>
    <mergeCell ref="C218:D219"/>
    <mergeCell ref="E218:E219"/>
    <mergeCell ref="F218:H218"/>
    <mergeCell ref="F219:H219"/>
    <mergeCell ref="I218:I219"/>
    <mergeCell ref="F220:H220"/>
    <mergeCell ref="A198:B198"/>
    <mergeCell ref="D198:E198"/>
    <mergeCell ref="G198:I198"/>
    <mergeCell ref="A199:B199"/>
    <mergeCell ref="D199:E199"/>
    <mergeCell ref="G199:I199"/>
    <mergeCell ref="A196:B196"/>
    <mergeCell ref="D196:E196"/>
    <mergeCell ref="A205:B205"/>
    <mergeCell ref="D205:E205"/>
    <mergeCell ref="G205:I205"/>
    <mergeCell ref="A202:B202"/>
    <mergeCell ref="D202:E202"/>
    <mergeCell ref="G202:I202"/>
    <mergeCell ref="A203:B203"/>
    <mergeCell ref="D203:E203"/>
    <mergeCell ref="G203:I203"/>
    <mergeCell ref="A204:B204"/>
    <mergeCell ref="D204:E204"/>
    <mergeCell ref="G204:I204"/>
    <mergeCell ref="A200:B200"/>
    <mergeCell ref="D200:E200"/>
    <mergeCell ref="G200:I200"/>
    <mergeCell ref="A201:B201"/>
    <mergeCell ref="D201:E201"/>
    <mergeCell ref="G201:I201"/>
    <mergeCell ref="A197:B197"/>
    <mergeCell ref="D197:E197"/>
    <mergeCell ref="G197:I197"/>
    <mergeCell ref="A192:B192"/>
    <mergeCell ref="D192:E192"/>
    <mergeCell ref="G192:I192"/>
    <mergeCell ref="A187:F187"/>
    <mergeCell ref="A188:F188"/>
    <mergeCell ref="G187:I188"/>
    <mergeCell ref="A189:B190"/>
    <mergeCell ref="C189:C190"/>
    <mergeCell ref="D189:E190"/>
    <mergeCell ref="G189:I190"/>
    <mergeCell ref="A193:B194"/>
    <mergeCell ref="D193:E194"/>
    <mergeCell ref="F193:F194"/>
    <mergeCell ref="G193:I194"/>
    <mergeCell ref="A195:B195"/>
    <mergeCell ref="D195:E195"/>
    <mergeCell ref="G195:I195"/>
    <mergeCell ref="A182:B182"/>
    <mergeCell ref="D182:E182"/>
    <mergeCell ref="G182:I182"/>
    <mergeCell ref="A183:B183"/>
    <mergeCell ref="D183:E183"/>
    <mergeCell ref="G183:I183"/>
    <mergeCell ref="A180:B180"/>
    <mergeCell ref="D180:E180"/>
    <mergeCell ref="G196:I196"/>
    <mergeCell ref="A191:B191"/>
    <mergeCell ref="D191:E191"/>
    <mergeCell ref="G191:I191"/>
    <mergeCell ref="A184:B184"/>
    <mergeCell ref="D184:E184"/>
    <mergeCell ref="G184:I184"/>
    <mergeCell ref="A185:E185"/>
    <mergeCell ref="G185:I185"/>
    <mergeCell ref="G186:I186"/>
    <mergeCell ref="A186:E186"/>
    <mergeCell ref="G180:I180"/>
    <mergeCell ref="A181:B181"/>
    <mergeCell ref="D181:E181"/>
    <mergeCell ref="G181:I181"/>
    <mergeCell ref="A177:B177"/>
    <mergeCell ref="D177:E177"/>
    <mergeCell ref="G177:I177"/>
    <mergeCell ref="A174:B174"/>
    <mergeCell ref="D174:E174"/>
    <mergeCell ref="G174:I174"/>
    <mergeCell ref="A175:B175"/>
    <mergeCell ref="D175:E175"/>
    <mergeCell ref="G175:I175"/>
    <mergeCell ref="A178:B178"/>
    <mergeCell ref="D178:E178"/>
    <mergeCell ref="G178:I178"/>
    <mergeCell ref="A179:B179"/>
    <mergeCell ref="D179:E179"/>
    <mergeCell ref="G179:I179"/>
    <mergeCell ref="A170:B170"/>
    <mergeCell ref="D170:E170"/>
    <mergeCell ref="G170:I170"/>
    <mergeCell ref="A171:B171"/>
    <mergeCell ref="D171:E171"/>
    <mergeCell ref="G171:I171"/>
    <mergeCell ref="A168:B168"/>
    <mergeCell ref="D168:E168"/>
    <mergeCell ref="G168:I168"/>
    <mergeCell ref="A176:B176"/>
    <mergeCell ref="D176:E176"/>
    <mergeCell ref="G176:I176"/>
    <mergeCell ref="A172:B172"/>
    <mergeCell ref="D172:E172"/>
    <mergeCell ref="G172:I172"/>
    <mergeCell ref="A173:B173"/>
    <mergeCell ref="D173:E173"/>
    <mergeCell ref="G173:I173"/>
    <mergeCell ref="B144:C144"/>
    <mergeCell ref="D144:E144"/>
    <mergeCell ref="A169:B169"/>
    <mergeCell ref="D169:E169"/>
    <mergeCell ref="G169:I169"/>
    <mergeCell ref="A165:B165"/>
    <mergeCell ref="D165:E165"/>
    <mergeCell ref="G165:I165"/>
    <mergeCell ref="A160:F160"/>
    <mergeCell ref="A161:F161"/>
    <mergeCell ref="G160:I161"/>
    <mergeCell ref="A162:B163"/>
    <mergeCell ref="C162:C163"/>
    <mergeCell ref="D162:E163"/>
    <mergeCell ref="G162:I163"/>
    <mergeCell ref="A166:B167"/>
    <mergeCell ref="C166:C167"/>
    <mergeCell ref="D166:E166"/>
    <mergeCell ref="D167:E167"/>
    <mergeCell ref="F166:F167"/>
    <mergeCell ref="G166:I167"/>
    <mergeCell ref="B153:C153"/>
    <mergeCell ref="D153:E153"/>
    <mergeCell ref="G153:I153"/>
    <mergeCell ref="B154:C154"/>
    <mergeCell ref="D154:E154"/>
    <mergeCell ref="G154:I154"/>
    <mergeCell ref="A164:B164"/>
    <mergeCell ref="D164:E164"/>
    <mergeCell ref="G164:I164"/>
    <mergeCell ref="B157:C157"/>
    <mergeCell ref="D157:E157"/>
    <mergeCell ref="G157:I157"/>
    <mergeCell ref="A158:E158"/>
    <mergeCell ref="G158:I158"/>
    <mergeCell ref="G159:I159"/>
    <mergeCell ref="B155:C155"/>
    <mergeCell ref="D155:E155"/>
    <mergeCell ref="G155:I155"/>
    <mergeCell ref="B156:C156"/>
    <mergeCell ref="D156:E156"/>
    <mergeCell ref="G156:I156"/>
    <mergeCell ref="B145:C145"/>
    <mergeCell ref="D145:E145"/>
    <mergeCell ref="B152:C152"/>
    <mergeCell ref="D152:E152"/>
    <mergeCell ref="G152:I152"/>
    <mergeCell ref="A148:F148"/>
    <mergeCell ref="A149:F149"/>
    <mergeCell ref="G148:I149"/>
    <mergeCell ref="B150:C150"/>
    <mergeCell ref="D150:E150"/>
    <mergeCell ref="G150:I150"/>
    <mergeCell ref="B136:C136"/>
    <mergeCell ref="D136:E136"/>
    <mergeCell ref="G136:I136"/>
    <mergeCell ref="B137:C137"/>
    <mergeCell ref="D137:E137"/>
    <mergeCell ref="G137:I137"/>
    <mergeCell ref="B151:C151"/>
    <mergeCell ref="D151:E151"/>
    <mergeCell ref="G151:I151"/>
    <mergeCell ref="B142:C142"/>
    <mergeCell ref="D142:E142"/>
    <mergeCell ref="G142:I142"/>
    <mergeCell ref="B143:C143"/>
    <mergeCell ref="D143:E143"/>
    <mergeCell ref="G143:I143"/>
    <mergeCell ref="B140:C140"/>
    <mergeCell ref="D140:E140"/>
    <mergeCell ref="G140:I140"/>
    <mergeCell ref="B141:C141"/>
    <mergeCell ref="D141:E141"/>
    <mergeCell ref="G141:I141"/>
    <mergeCell ref="B138:C138"/>
    <mergeCell ref="D138:E138"/>
    <mergeCell ref="G138:I138"/>
    <mergeCell ref="B139:C139"/>
    <mergeCell ref="D139:E139"/>
    <mergeCell ref="G139:I139"/>
    <mergeCell ref="A128:E128"/>
    <mergeCell ref="G128:I128"/>
    <mergeCell ref="G129:I129"/>
    <mergeCell ref="A130:F130"/>
    <mergeCell ref="B126:C126"/>
    <mergeCell ref="D126:E126"/>
    <mergeCell ref="G126:I126"/>
    <mergeCell ref="B127:C127"/>
    <mergeCell ref="D127:E127"/>
    <mergeCell ref="G127:I127"/>
    <mergeCell ref="B134:C134"/>
    <mergeCell ref="D134:E134"/>
    <mergeCell ref="G134:I134"/>
    <mergeCell ref="B135:C135"/>
    <mergeCell ref="D135:E135"/>
    <mergeCell ref="G135:I135"/>
    <mergeCell ref="A131:F131"/>
    <mergeCell ref="G130:I131"/>
    <mergeCell ref="A132:A133"/>
    <mergeCell ref="B132:C133"/>
    <mergeCell ref="D132:E133"/>
    <mergeCell ref="G132:I133"/>
    <mergeCell ref="A124:F124"/>
    <mergeCell ref="A125:F125"/>
    <mergeCell ref="G124:I125"/>
    <mergeCell ref="B120:C120"/>
    <mergeCell ref="D120:E120"/>
    <mergeCell ref="G120:I120"/>
    <mergeCell ref="B121:C121"/>
    <mergeCell ref="D121:E121"/>
    <mergeCell ref="G121:I121"/>
    <mergeCell ref="B116:C116"/>
    <mergeCell ref="D116:E116"/>
    <mergeCell ref="G116:I116"/>
    <mergeCell ref="B117:C117"/>
    <mergeCell ref="D117:E117"/>
    <mergeCell ref="G117:I117"/>
    <mergeCell ref="B114:C114"/>
    <mergeCell ref="D114:E114"/>
    <mergeCell ref="G114:I114"/>
    <mergeCell ref="B122:C122"/>
    <mergeCell ref="D122:E122"/>
    <mergeCell ref="G122:I122"/>
    <mergeCell ref="B118:C118"/>
    <mergeCell ref="D118:E118"/>
    <mergeCell ref="G118:I118"/>
    <mergeCell ref="B119:C119"/>
    <mergeCell ref="D119:E119"/>
    <mergeCell ref="G119:I119"/>
    <mergeCell ref="B115:C115"/>
    <mergeCell ref="D115:E115"/>
    <mergeCell ref="G115:I115"/>
    <mergeCell ref="A104:F104"/>
    <mergeCell ref="A105:F105"/>
    <mergeCell ref="G104:I105"/>
    <mergeCell ref="B106:C106"/>
    <mergeCell ref="D106:E106"/>
    <mergeCell ref="G106:I106"/>
    <mergeCell ref="A110:F110"/>
    <mergeCell ref="A111:F111"/>
    <mergeCell ref="G110:I111"/>
    <mergeCell ref="A112:A113"/>
    <mergeCell ref="B112:C113"/>
    <mergeCell ref="D112:E113"/>
    <mergeCell ref="G112:I113"/>
    <mergeCell ref="B100:C100"/>
    <mergeCell ref="D100:E100"/>
    <mergeCell ref="G100:I100"/>
    <mergeCell ref="B101:C101"/>
    <mergeCell ref="D101:E101"/>
    <mergeCell ref="G101:I101"/>
    <mergeCell ref="A108:E108"/>
    <mergeCell ref="G108:I108"/>
    <mergeCell ref="G109:I109"/>
    <mergeCell ref="B107:C107"/>
    <mergeCell ref="D107:E107"/>
    <mergeCell ref="G107:I107"/>
    <mergeCell ref="B102:C102"/>
    <mergeCell ref="D102:E102"/>
    <mergeCell ref="G81:I81"/>
    <mergeCell ref="B82:C82"/>
    <mergeCell ref="D82:E82"/>
    <mergeCell ref="G82:I82"/>
    <mergeCell ref="B98:C98"/>
    <mergeCell ref="D98:E98"/>
    <mergeCell ref="G98:I98"/>
    <mergeCell ref="B99:C99"/>
    <mergeCell ref="D99:E99"/>
    <mergeCell ref="G99:I99"/>
    <mergeCell ref="B96:C96"/>
    <mergeCell ref="D96:E96"/>
    <mergeCell ref="G96:I96"/>
    <mergeCell ref="B97:C97"/>
    <mergeCell ref="D97:E97"/>
    <mergeCell ref="G97:I97"/>
    <mergeCell ref="B94:C94"/>
    <mergeCell ref="D94:E94"/>
    <mergeCell ref="G94:I94"/>
    <mergeCell ref="B95:C95"/>
    <mergeCell ref="D95:E95"/>
    <mergeCell ref="G95:I95"/>
    <mergeCell ref="D86:E86"/>
    <mergeCell ref="B87:C87"/>
    <mergeCell ref="B73:C73"/>
    <mergeCell ref="D73:E73"/>
    <mergeCell ref="G73:I73"/>
    <mergeCell ref="B74:C74"/>
    <mergeCell ref="D74:E74"/>
    <mergeCell ref="G74:I74"/>
    <mergeCell ref="A91:F91"/>
    <mergeCell ref="G90:I91"/>
    <mergeCell ref="A92:A93"/>
    <mergeCell ref="B92:C93"/>
    <mergeCell ref="D92:E93"/>
    <mergeCell ref="G92:I93"/>
    <mergeCell ref="A88:E88"/>
    <mergeCell ref="G88:I88"/>
    <mergeCell ref="G89:I89"/>
    <mergeCell ref="A90:F90"/>
    <mergeCell ref="B83:C83"/>
    <mergeCell ref="D83:E83"/>
    <mergeCell ref="G83:I83"/>
    <mergeCell ref="B84:C84"/>
    <mergeCell ref="D84:E84"/>
    <mergeCell ref="G84:I84"/>
    <mergeCell ref="B81:C81"/>
    <mergeCell ref="D81:E81"/>
    <mergeCell ref="A78:F78"/>
    <mergeCell ref="A79:F79"/>
    <mergeCell ref="G78:I79"/>
    <mergeCell ref="B80:C80"/>
    <mergeCell ref="D80:E80"/>
    <mergeCell ref="G80:I80"/>
    <mergeCell ref="B75:C75"/>
    <mergeCell ref="D75:E75"/>
    <mergeCell ref="G75:I75"/>
    <mergeCell ref="B76:C76"/>
    <mergeCell ref="D76:E76"/>
    <mergeCell ref="G76:I76"/>
    <mergeCell ref="B72:C72"/>
    <mergeCell ref="D72:E72"/>
    <mergeCell ref="G72:I72"/>
    <mergeCell ref="A68:F68"/>
    <mergeCell ref="G67:I68"/>
    <mergeCell ref="A69:A70"/>
    <mergeCell ref="B69:C70"/>
    <mergeCell ref="D69:E70"/>
    <mergeCell ref="G69:I70"/>
    <mergeCell ref="A67:F67"/>
    <mergeCell ref="B54:C54"/>
    <mergeCell ref="D54:E54"/>
    <mergeCell ref="G54:I54"/>
    <mergeCell ref="B55:C55"/>
    <mergeCell ref="D55:E55"/>
    <mergeCell ref="G55:I55"/>
    <mergeCell ref="B71:C71"/>
    <mergeCell ref="D71:E71"/>
    <mergeCell ref="G71:I71"/>
    <mergeCell ref="B62:C62"/>
    <mergeCell ref="D62:E62"/>
    <mergeCell ref="G62:I62"/>
    <mergeCell ref="A65:E65"/>
    <mergeCell ref="G65:I65"/>
    <mergeCell ref="A59:F59"/>
    <mergeCell ref="G58:I59"/>
    <mergeCell ref="A60:A61"/>
    <mergeCell ref="B60:C61"/>
    <mergeCell ref="D60:E61"/>
    <mergeCell ref="G60:I61"/>
    <mergeCell ref="A56:E56"/>
    <mergeCell ref="G56:I56"/>
    <mergeCell ref="B57:C57"/>
    <mergeCell ref="D57:E57"/>
    <mergeCell ref="G57:I57"/>
    <mergeCell ref="A58:F58"/>
    <mergeCell ref="G38:I38"/>
    <mergeCell ref="B39:C39"/>
    <mergeCell ref="D39:E39"/>
    <mergeCell ref="G39:I39"/>
    <mergeCell ref="B52:C52"/>
    <mergeCell ref="D52:E52"/>
    <mergeCell ref="G52:I52"/>
    <mergeCell ref="B53:C53"/>
    <mergeCell ref="D53:E53"/>
    <mergeCell ref="G53:I53"/>
    <mergeCell ref="B50:C50"/>
    <mergeCell ref="D50:E50"/>
    <mergeCell ref="G50:I50"/>
    <mergeCell ref="B51:C51"/>
    <mergeCell ref="D51:E51"/>
    <mergeCell ref="G51:I51"/>
    <mergeCell ref="B48:C48"/>
    <mergeCell ref="D48:E48"/>
    <mergeCell ref="G48:I48"/>
    <mergeCell ref="B49:C49"/>
    <mergeCell ref="D49:E49"/>
    <mergeCell ref="G49:I49"/>
    <mergeCell ref="B27:C27"/>
    <mergeCell ref="D27:E27"/>
    <mergeCell ref="G27:I27"/>
    <mergeCell ref="B28:C28"/>
    <mergeCell ref="D28:E28"/>
    <mergeCell ref="G28:I28"/>
    <mergeCell ref="A45:F45"/>
    <mergeCell ref="G44:I45"/>
    <mergeCell ref="A46:A47"/>
    <mergeCell ref="B46:C47"/>
    <mergeCell ref="D46:E47"/>
    <mergeCell ref="G46:I47"/>
    <mergeCell ref="A42:E42"/>
    <mergeCell ref="G42:I42"/>
    <mergeCell ref="G43:I43"/>
    <mergeCell ref="A44:F44"/>
    <mergeCell ref="B40:C40"/>
    <mergeCell ref="D40:E40"/>
    <mergeCell ref="G40:I40"/>
    <mergeCell ref="B41:C41"/>
    <mergeCell ref="D41:E41"/>
    <mergeCell ref="G41:I41"/>
    <mergeCell ref="B38:C38"/>
    <mergeCell ref="D38:E38"/>
    <mergeCell ref="A36:F36"/>
    <mergeCell ref="A37:F37"/>
    <mergeCell ref="G36:I37"/>
    <mergeCell ref="B32:C32"/>
    <mergeCell ref="D32:E32"/>
    <mergeCell ref="B29:C29"/>
    <mergeCell ref="D29:E29"/>
    <mergeCell ref="G29:I29"/>
    <mergeCell ref="A30:A31"/>
    <mergeCell ref="B30:C30"/>
    <mergeCell ref="B31:C31"/>
    <mergeCell ref="D30:E31"/>
    <mergeCell ref="F30:F31"/>
    <mergeCell ref="G30:I31"/>
    <mergeCell ref="D16:E16"/>
    <mergeCell ref="G16:I16"/>
    <mergeCell ref="B26:C26"/>
    <mergeCell ref="D26:E26"/>
    <mergeCell ref="G26:I26"/>
    <mergeCell ref="A22:F22"/>
    <mergeCell ref="G21:I22"/>
    <mergeCell ref="A23:A24"/>
    <mergeCell ref="B23:C24"/>
    <mergeCell ref="D23:E24"/>
    <mergeCell ref="G23:I24"/>
    <mergeCell ref="A21:F21"/>
    <mergeCell ref="D8:E8"/>
    <mergeCell ref="G8:I8"/>
    <mergeCell ref="B9:C9"/>
    <mergeCell ref="D9:E9"/>
    <mergeCell ref="G9:I9"/>
    <mergeCell ref="B10:C10"/>
    <mergeCell ref="D10:E10"/>
    <mergeCell ref="G10:I10"/>
    <mergeCell ref="B25:C25"/>
    <mergeCell ref="D25:E25"/>
    <mergeCell ref="G25:I25"/>
    <mergeCell ref="A19:E19"/>
    <mergeCell ref="G19:I19"/>
    <mergeCell ref="G20:I20"/>
    <mergeCell ref="B17:C17"/>
    <mergeCell ref="D17:E17"/>
    <mergeCell ref="G17:I17"/>
    <mergeCell ref="B18:C18"/>
    <mergeCell ref="D18:E18"/>
    <mergeCell ref="G18:I18"/>
    <mergeCell ref="A14:F14"/>
    <mergeCell ref="A15:F15"/>
    <mergeCell ref="G14:I15"/>
    <mergeCell ref="B16:C16"/>
    <mergeCell ref="A3:F3"/>
    <mergeCell ref="A4:F4"/>
    <mergeCell ref="G3:I4"/>
    <mergeCell ref="A5:A6"/>
    <mergeCell ref="B5:C6"/>
    <mergeCell ref="D5:E6"/>
    <mergeCell ref="G5:I6"/>
    <mergeCell ref="C235:D235"/>
    <mergeCell ref="D240:E240"/>
    <mergeCell ref="A240:B240"/>
    <mergeCell ref="A209:B209"/>
    <mergeCell ref="D209:E209"/>
    <mergeCell ref="B33:C33"/>
    <mergeCell ref="D33:E33"/>
    <mergeCell ref="B11:C11"/>
    <mergeCell ref="D11:E11"/>
    <mergeCell ref="G11:I11"/>
    <mergeCell ref="B12:C12"/>
    <mergeCell ref="D12:E12"/>
    <mergeCell ref="G12:I12"/>
    <mergeCell ref="B7:C7"/>
    <mergeCell ref="D7:E7"/>
    <mergeCell ref="G7:I7"/>
    <mergeCell ref="B8:C8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Arkusz1!OLE_LINK1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paw.les</dc:creator>
  <cp:lastModifiedBy>KUBA</cp:lastModifiedBy>
  <cp:lastPrinted>2016-10-12T06:26:21Z</cp:lastPrinted>
  <dcterms:created xsi:type="dcterms:W3CDTF">2016-10-11T10:57:15Z</dcterms:created>
  <dcterms:modified xsi:type="dcterms:W3CDTF">2019-09-25T09:10:31Z</dcterms:modified>
</cp:coreProperties>
</file>